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a\Documents\DVD KLANA\EU FONDOVI\OPREMANJE VATROGASNOG DOMA\PONAVLJANJE NABAVE GRUPA 4\"/>
    </mc:Choice>
  </mc:AlternateContent>
  <xr:revisionPtr revIDLastSave="0" documentId="13_ncr:1_{BD3C7FF0-AE78-421D-BDF6-E66545E1A705}" xr6:coauthVersionLast="45" xr6:coauthVersionMax="45" xr10:uidLastSave="{00000000-0000-0000-0000-000000000000}"/>
  <bookViews>
    <workbookView xWindow="-120" yWindow="-120" windowWidth="29040" windowHeight="15840" xr2:uid="{49536573-E234-439B-B64E-1E199F7D32B0}"/>
  </bookViews>
  <sheets>
    <sheet name="Teretana i prizemlje-Opremanje" sheetId="1" r:id="rId1"/>
  </sheets>
  <definedNames>
    <definedName name="_xlnm.Print_Area" localSheetId="0">'Teretana i prizemlje-Opremanje'!$A$1:$H$311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7" i="1" l="1"/>
  <c r="B306" i="1"/>
  <c r="B305" i="1"/>
  <c r="B304" i="1"/>
  <c r="B303" i="1"/>
  <c r="B302" i="1"/>
  <c r="H294" i="1"/>
  <c r="G293" i="1"/>
  <c r="F293" i="1"/>
  <c r="H292" i="1"/>
  <c r="G291" i="1"/>
  <c r="H288" i="1"/>
  <c r="G287" i="1"/>
  <c r="H286" i="1"/>
  <c r="G285" i="1"/>
  <c r="H282" i="1"/>
  <c r="G281" i="1"/>
  <c r="H280" i="1"/>
  <c r="G279" i="1"/>
  <c r="H276" i="1"/>
  <c r="H272" i="1"/>
  <c r="H264" i="1"/>
  <c r="H261" i="1"/>
  <c r="H256" i="1"/>
  <c r="H253" i="1"/>
  <c r="H243" i="1"/>
  <c r="H241" i="1"/>
  <c r="H224" i="1"/>
  <c r="H226" i="1" s="1"/>
  <c r="H306" i="1" s="1"/>
  <c r="H216" i="1"/>
  <c r="H213" i="1"/>
  <c r="H211" i="1"/>
  <c r="H209" i="1"/>
  <c r="H205" i="1"/>
  <c r="H203" i="1"/>
  <c r="H201" i="1"/>
  <c r="H191" i="1"/>
  <c r="H189" i="1"/>
  <c r="H185" i="1"/>
  <c r="H183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49" i="1"/>
  <c r="H147" i="1"/>
  <c r="H145" i="1"/>
  <c r="H141" i="1"/>
  <c r="H131" i="1"/>
  <c r="H128" i="1"/>
  <c r="H113" i="1"/>
  <c r="H105" i="1"/>
  <c r="H91" i="1"/>
  <c r="H82" i="1"/>
  <c r="H79" i="1"/>
  <c r="H77" i="1"/>
  <c r="H75" i="1"/>
  <c r="H71" i="1"/>
  <c r="H69" i="1"/>
  <c r="H67" i="1"/>
  <c r="H63" i="1"/>
  <c r="H61" i="1"/>
  <c r="H57" i="1"/>
  <c r="H55" i="1"/>
  <c r="H51" i="1"/>
  <c r="H49" i="1"/>
  <c r="H47" i="1"/>
  <c r="H43" i="1"/>
  <c r="H41" i="1"/>
  <c r="H30" i="1"/>
  <c r="H27" i="1"/>
  <c r="H24" i="1"/>
  <c r="H22" i="1"/>
  <c r="H18" i="1"/>
  <c r="H16" i="1"/>
  <c r="H297" i="1" l="1"/>
  <c r="H307" i="1" s="1"/>
  <c r="H218" i="1"/>
  <c r="H305" i="1" s="1"/>
  <c r="H193" i="1"/>
  <c r="H304" i="1" s="1"/>
  <c r="H134" i="1"/>
  <c r="H303" i="1" s="1"/>
  <c r="H32" i="1"/>
  <c r="H302" i="1" s="1"/>
  <c r="H309" i="1" l="1"/>
  <c r="H311" i="1" s="1"/>
  <c r="H310" i="1" s="1"/>
</calcChain>
</file>

<file path=xl/sharedStrings.xml><?xml version="1.0" encoding="utf-8"?>
<sst xmlns="http://schemas.openxmlformats.org/spreadsheetml/2006/main" count="351" uniqueCount="165">
  <si>
    <t>VATROGASNI  DOM  KLANA</t>
  </si>
  <si>
    <t>TROŠKOVNIK RADOVA UREĐENJA</t>
  </si>
  <si>
    <t>I.</t>
  </si>
  <si>
    <t>DOBAVA I POSTAVA PODNIH I ZIDNIH KERAMIČKIH PLOČICA</t>
  </si>
  <si>
    <t>1.</t>
  </si>
  <si>
    <t>Dobava i postava podnih keramičkih pločica I. klase u boji po izboru naručitelja na fleks visokokvalitetno ljepilo. Pločice se postavljaju na postojeću podnu keramiku koju je potrebno ohrapaviti radi boljeg prijanjanja.</t>
  </si>
  <si>
    <t>a/ prizemlje</t>
  </si>
  <si>
    <t>m2</t>
  </si>
  <si>
    <t>a</t>
  </si>
  <si>
    <t>b/ kat</t>
  </si>
  <si>
    <t>2.</t>
  </si>
  <si>
    <t>Dobava i postava zidnih keramičkih pločica I. Klase u boji po izboru naručitelja na fleks visokokvalitetno ljepilo. Keramičke pločice postavljaju se do visine 260  cm uz postavu kutnih AL profila u boji prema boji keramike.</t>
  </si>
  <si>
    <t>3.</t>
  </si>
  <si>
    <t>Izrada hidroizolacije terase na katu na podlozi od postojećih keramičkih pločica u tri sloja na staklenu mrežicu sa bandažom kuteva i prajmerom.</t>
  </si>
  <si>
    <t>4.</t>
  </si>
  <si>
    <t>Dobava i postava vanjskih podnih protukliznih keramičkih pločica I. Klase u boji po izboru naručitelja na fleks visokokvalitetno ljepilo. Pločice se postavljaju na izvedenu hidroizolaciju. Postavu keramičkih pločica izvesti u padu od 1% prema vanjskom rubu terase.</t>
  </si>
  <si>
    <t>I. DOBAVA I POSTAVA PODNIH I ZIDNIH KERAMIČKIH PLOČICA UKUPNO</t>
  </si>
  <si>
    <t>II.</t>
  </si>
  <si>
    <t>DOBAVA I MONTAŽA UNUTARNJIH VRATA I KUHINJSKIH ELEMENATA SA OPREMOM</t>
  </si>
  <si>
    <t>SVE MJERE UZETI NA OBJEKTU.</t>
  </si>
  <si>
    <t xml:space="preserve">Dobava i montaža sobnih furniranih i lakiranih vrata komplet sa pripadajućim dovratnicima širine prema izmjeri debljine zida. Vrata i dovratnici u boji po izboru naručitelja. </t>
  </si>
  <si>
    <t>širine 82,0 cm</t>
  </si>
  <si>
    <t>kom</t>
  </si>
  <si>
    <t>širine 62,0 cm</t>
  </si>
  <si>
    <t>b/kat</t>
  </si>
  <si>
    <t>širine 72,0 cm</t>
  </si>
  <si>
    <t>Dobava i ugradnja brave sa pripadajućim ključem.</t>
  </si>
  <si>
    <t>Dobava i postava kvake sa rozetom i rozetom za ključ.</t>
  </si>
  <si>
    <t>Izrada i postava samostojećih kuhinjskih ormara sa dvokrilnim ili jednokrilnim vratima lakiranih vodootpornim lakom u boji po izboru naručitelja.</t>
  </si>
  <si>
    <t>širine 90,0 cm</t>
  </si>
  <si>
    <t>širine 60,0 cm</t>
  </si>
  <si>
    <t>širine 40,0 cm</t>
  </si>
  <si>
    <t>5.</t>
  </si>
  <si>
    <t>Izrada i postava visećih kuhinjskih ormarića sa dvokrilnim ili jednokrilnim vratima lakiranih vodootpornim lakom u boji po izboru naručitelja.</t>
  </si>
  <si>
    <t>širine 30,0 cm</t>
  </si>
  <si>
    <t>6.</t>
  </si>
  <si>
    <t>Dobava i postava pokrovne radne ploče na samostojećim kuhinjskim elementima prema izmjeri.</t>
  </si>
  <si>
    <t>m'</t>
  </si>
  <si>
    <t>7.</t>
  </si>
  <si>
    <t>Dobava, ugradnja i montaža kuhinjskih električnih uređaja.</t>
  </si>
  <si>
    <t>Keramička ugradna ploča sa 4 kuhala</t>
  </si>
  <si>
    <t>Karakteristike:</t>
  </si>
  <si>
    <t>-Izlazna snaga: 6000W;</t>
  </si>
  <si>
    <t>- LED zaslon;</t>
  </si>
  <si>
    <t>-Kontrola na dodir</t>
  </si>
  <si>
    <t>- Indikator preostale topline;</t>
  </si>
  <si>
    <t>Električna ugradna pećnica</t>
  </si>
  <si>
    <t>- Kapacitet 70-80 l;</t>
  </si>
  <si>
    <t>- Pečenje na 3 razine;</t>
  </si>
  <si>
    <t>- Funkcija samočišćenja;</t>
  </si>
  <si>
    <t>- Snaga: 2300-2500 W;</t>
  </si>
  <si>
    <t>- Automatsko čišćenje;</t>
  </si>
  <si>
    <t>- Soft closing;</t>
  </si>
  <si>
    <t>- Timer;</t>
  </si>
  <si>
    <t>-Teleskopske vodilice;</t>
  </si>
  <si>
    <t>- Antifinger zaštitni sloj;</t>
  </si>
  <si>
    <t>- Energetski razred: A ili više;;</t>
  </si>
  <si>
    <t xml:space="preserve">Ugradbena kuhinjska napa </t>
  </si>
  <si>
    <t>- 3 brzine rada;</t>
  </si>
  <si>
    <t>- Odvodnja i recirkulacija zraka;</t>
  </si>
  <si>
    <t>- Integrirana LED rasvjeta, uključivanje neovisno o napi;</t>
  </si>
  <si>
    <t>- Perivi filter;</t>
  </si>
  <si>
    <t>Samostojeći dvostruki hladnjak (hladnjak/zamrzivač)</t>
  </si>
  <si>
    <t>- Kapacitet hladnjaka min 230 l;</t>
  </si>
  <si>
    <t>- Kapacitet zamrzivača min 100 l;</t>
  </si>
  <si>
    <t>- No FROST tehnologija;</t>
  </si>
  <si>
    <t>- Širina: max 60 cm;</t>
  </si>
  <si>
    <t>- Dubina: max 68cm;</t>
  </si>
  <si>
    <t>- Police u hladnjaku: Staklene, min 5 kom;</t>
  </si>
  <si>
    <t>- Ladice u hladnjaku: min 2 kom;</t>
  </si>
  <si>
    <t>- Broj vratiju: 2;</t>
  </si>
  <si>
    <t>- Alarm otvorenih vrata;</t>
  </si>
  <si>
    <t>- Boja: Siva;</t>
  </si>
  <si>
    <t>8.</t>
  </si>
  <si>
    <t>Dobava i ugradnja sudopera od inoxa sa dvostrukim koritom</t>
  </si>
  <si>
    <t>II. DOBAVA I MONTAŽA UNUTARNJIH VRATA I KUHINJSKIH ELEMENATA UKUPNO</t>
  </si>
  <si>
    <t>III.</t>
  </si>
  <si>
    <t>DOBAVA I MONTAŽA SANITARIJA SA PRIPADAJUĆIM VODOINSTALACIJAMA</t>
  </si>
  <si>
    <t>Dobava  potrebnih PPR cijevi i izrada razvoda vodovodne instalacije dovoda hladne i tople vode cijevima Ø 20.</t>
  </si>
  <si>
    <t>Dobava  potrebnih pvc cijevi i izrada odvoda vode sa spajanjem na instalaciju postojeće sanitarije odvodnje u objektu.</t>
  </si>
  <si>
    <t>Ø 110</t>
  </si>
  <si>
    <t>Ø 75</t>
  </si>
  <si>
    <t>Ø 50</t>
  </si>
  <si>
    <t>Dobava i montaža sanitarija:</t>
  </si>
  <si>
    <t>a/ tuš kada - prizemlje š= 90,0 cm</t>
  </si>
  <si>
    <t xml:space="preserve"> tuš kada - kat   š= 90,0 cm</t>
  </si>
  <si>
    <t>tuš kada - kat  š= 80,0 cm</t>
  </si>
  <si>
    <t>b/ wc samostojeća školjka - prizemlje (2kom) i kat(4 kom)</t>
  </si>
  <si>
    <t>c/ umivaonik - prizemlje (4kom) i kat(5 kom)</t>
  </si>
  <si>
    <t>d/ niskotlačni vodokotlić - prizemlje (2kom) i kat(4 kom)</t>
  </si>
  <si>
    <t>e/ tuš slavine - prizemlje (2kom) i kat(4 kom)</t>
  </si>
  <si>
    <t>f/ wc daske - prizemlje (2kom) i kat(4 kom)</t>
  </si>
  <si>
    <t>g/ wc četka - prizemlje (2kom) i kat(4 kom)</t>
  </si>
  <si>
    <t>h/ držač wc papira - prizemlje (2kom) i kat(4 kom)</t>
  </si>
  <si>
    <t>i/ dozator držač sapuna -  prizemlje (4kom) i kat(5 kom)</t>
  </si>
  <si>
    <t>j/ držač ručnika -  prizemlje (2kom) i kat(4 kom)</t>
  </si>
  <si>
    <t>k/ pisoar-  prizemlje (1kom) i kat(1 kom)</t>
  </si>
  <si>
    <t>l/ ventil pisoara-  prizemlje (1kom) i kat(1 kom)</t>
  </si>
  <si>
    <t>Dobava  i ugradnja potrebnih ventila:</t>
  </si>
  <si>
    <t>Ø 1/2"  - prizemlje 5 kom i kat 5 kom</t>
  </si>
  <si>
    <t>Ø 3/8"  - prizemlje 10 kom i kat 15 kom</t>
  </si>
  <si>
    <t>Dobava i montaža jednoručnih slavina:</t>
  </si>
  <si>
    <t>umivaonik - prizemlje 4 kom i kat 5 kom</t>
  </si>
  <si>
    <t xml:space="preserve">kuhinja - prizemlje 1 kom </t>
  </si>
  <si>
    <t>III. DOBAVA I UGRADNJA SANITARIJA SA PRIPADAJUĆIM VODOINSTALACIJAMA UKUPNO</t>
  </si>
  <si>
    <t>IV.</t>
  </si>
  <si>
    <t>LIČENJE ZIDOVA I STROPOVA</t>
  </si>
  <si>
    <t>Dvokratno ličenje stropova akrilnom bijelom bojom.</t>
  </si>
  <si>
    <t>garaža</t>
  </si>
  <si>
    <t>spremište</t>
  </si>
  <si>
    <t>kat</t>
  </si>
  <si>
    <t>Dvokratno ličenje zidova akrilnom bijelom bojom.</t>
  </si>
  <si>
    <t>Brušenje i dvostruko lakiranje u boji po izboru naručitelja drvene zidne lamperije u prizemlju.</t>
  </si>
  <si>
    <t>IV. LIČENJE ZIDOVA I STROPOVA UKUPNO</t>
  </si>
  <si>
    <t>V.</t>
  </si>
  <si>
    <t>DOBAVA I POSTAVLJANJE PARKETA</t>
  </si>
  <si>
    <t>Dobava i ugradnja parketa I klase u boji po izboru naručitelja. Uključeno brušenje, lakiranje i postavljanje završnih letvica.</t>
  </si>
  <si>
    <t>VI.  DOBAVA I POSTAVLJANJE PARKETA UKUPNO</t>
  </si>
  <si>
    <t>VI.</t>
  </si>
  <si>
    <t>DOBAVA I MONTAŽA U POSTOJEĆU KOTLOVNICU SUSTAVA ZA PRIPREMU TOPLE VODE ZA PRIZEMLJE I TERETANU</t>
  </si>
  <si>
    <t>Dobava  bojlera   za toplu vodu,sadržaja V=600l</t>
  </si>
  <si>
    <t>El.grijač,Nel=3,5 kW</t>
  </si>
  <si>
    <t xml:space="preserve">Proizvod: Centrometal ili jednakovrijedno </t>
  </si>
  <si>
    <t>Priključci:</t>
  </si>
  <si>
    <t>hladna -topla voda: R5/4",</t>
  </si>
  <si>
    <t>izmjenjivač topline:R1"</t>
  </si>
  <si>
    <t>dimenzija:750/1800</t>
  </si>
  <si>
    <t>TipTDSFF/E 500 l-emajlirani</t>
  </si>
  <si>
    <t>ili jednakovrijedno___________________________</t>
  </si>
  <si>
    <t>Dobava  akumulacijskog spremnika namjenjenog za ugradbu</t>
  </si>
  <si>
    <t xml:space="preserve">u sustav centralnog grijanja u svrhu akumulacije toplinske </t>
  </si>
  <si>
    <t>energije,te ekonomičnijeg rada kotla.</t>
  </si>
  <si>
    <t>Tip CAS 1001</t>
  </si>
  <si>
    <t>Sadržaj spremnika,V=925l</t>
  </si>
  <si>
    <t xml:space="preserve">Proizvod:Centrometal ili jednakovrijedno </t>
  </si>
  <si>
    <t>dimenzija:790/2195 mm</t>
  </si>
  <si>
    <t>Masa:215 kg</t>
  </si>
  <si>
    <t>Dobava  crpke za recirkulaciju tople vode</t>
  </si>
  <si>
    <t>protoka,V=500 l/h,napora,H=30 kPa</t>
  </si>
  <si>
    <t>Grunfoss,Confort PM ili jednakovrijedno</t>
  </si>
  <si>
    <t>Hladna rampa priključka hladne vode na bojler,koja se sastoji iz:</t>
  </si>
  <si>
    <t>zaporni ventil NO25  kom.1</t>
  </si>
  <si>
    <t>redukcioni ventil NO25(p=6 bara) kom.1</t>
  </si>
  <si>
    <t>nepovratni ventil NO25 ,kom.1</t>
  </si>
  <si>
    <t>sigurnosni ventil NO25,kom.1</t>
  </si>
  <si>
    <t>Zatvorena ex.posuda,V=25l(p=bara) kom.1</t>
  </si>
  <si>
    <t>kompl.</t>
  </si>
  <si>
    <t>Termostatski 3-putni mješajući ventil za sanitarnu vode.</t>
  </si>
  <si>
    <t>priključak:NO25</t>
  </si>
  <si>
    <t>kom.</t>
  </si>
  <si>
    <t>Dobava pratećeg cjevovoda do izljevnih mjesta.</t>
  </si>
  <si>
    <t>PPR 25</t>
  </si>
  <si>
    <t>PPR15</t>
  </si>
  <si>
    <t>Dobava toplinske  elastične izolacije,kao Armaflex ili jednakovrijedno _______________________ debljine 13 mm za cijevi</t>
  </si>
  <si>
    <t>Dobava zapornih kuglastih slavina ,NP10.</t>
  </si>
  <si>
    <t>NO25</t>
  </si>
  <si>
    <t>NO15</t>
  </si>
  <si>
    <t>VII. DOBAVA I UGRADNJA U POSTOJEĆU KOTLOVNICU SUSTAVA ZA PRIPREMU TOPLE VODE ZA PRIZEMLJE I TERETANU UKUPNO</t>
  </si>
  <si>
    <t>REKAPITULACIJA</t>
  </si>
  <si>
    <t>UKUPNO BEZ PDV-a</t>
  </si>
  <si>
    <t>PDV 25%</t>
  </si>
  <si>
    <t>UKUPNO SA PDV-om</t>
  </si>
  <si>
    <t>Bojler je opremljen toplovodnim grijalicama ,ogrijevne površine, gornja, A=1,3 m2, donja A=2,4 m2,maximalni radni tlak,p=6 bara.</t>
  </si>
  <si>
    <t xml:space="preserve"> Opremanje svlačiona, sanitarnih čvorova i zajedničkih prostorija u prizemlju i u teretani</t>
  </si>
  <si>
    <t>U jediničnim cijenama svih navedenih stavki specifikacija, prilikom izrade ponude, moraju biti obuhvaćeni ukupni troškovi pripremnih aktivnosti, opreme i uređaja te ukupni troškovi materijala i montaže potrebnih za potpuno dovršenje cjelokupnog posla.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</si>
</sst>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1" xfId="0" applyNumberFormat="1" applyFont="1" applyBorder="1"/>
    <xf numFmtId="0" fontId="2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4" fontId="5" fillId="0" borderId="0" xfId="0" applyNumberFormat="1" applyFont="1"/>
    <xf numFmtId="0" fontId="5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/>
    <xf numFmtId="4" fontId="3" fillId="0" borderId="1" xfId="0" applyNumberFormat="1" applyFont="1" applyBorder="1"/>
    <xf numFmtId="4" fontId="2" fillId="2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6" fillId="0" borderId="2" xfId="0" applyFont="1" applyBorder="1" applyAlignment="1">
      <alignment horizontal="center" vertical="center"/>
    </xf>
    <xf numFmtId="4" fontId="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8" fillId="0" borderId="1" xfId="0" applyFont="1" applyBorder="1"/>
    <xf numFmtId="4" fontId="8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top" wrapText="1"/>
    </xf>
    <xf numFmtId="0" fontId="8" fillId="0" borderId="0" xfId="0" applyFont="1"/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EBB5-DB81-40B3-B087-3F889FA6AB9A}">
  <sheetPr>
    <pageSetUpPr fitToPage="1"/>
  </sheetPr>
  <dimension ref="A1:S315"/>
  <sheetViews>
    <sheetView tabSelected="1" workbookViewId="0">
      <selection activeCell="M18" sqref="M18"/>
    </sheetView>
  </sheetViews>
  <sheetFormatPr defaultColWidth="9.140625" defaultRowHeight="12.75" x14ac:dyDescent="0.2"/>
  <cols>
    <col min="1" max="1" width="9.140625" style="2"/>
    <col min="2" max="4" width="9.140625" style="1"/>
    <col min="5" max="5" width="10.140625" style="1" bestFit="1" customWidth="1"/>
    <col min="6" max="7" width="9.140625" style="1"/>
    <col min="8" max="8" width="19.28515625" style="1" customWidth="1"/>
    <col min="9" max="16384" width="9.140625" style="1"/>
  </cols>
  <sheetData>
    <row r="1" spans="1:8" x14ac:dyDescent="0.2">
      <c r="A1" s="58" t="s">
        <v>163</v>
      </c>
      <c r="B1" s="58"/>
      <c r="C1" s="58"/>
      <c r="D1" s="58"/>
      <c r="E1" s="58"/>
      <c r="F1" s="58"/>
      <c r="G1" s="58"/>
      <c r="H1" s="58"/>
    </row>
    <row r="3" spans="1:8" x14ac:dyDescent="0.2">
      <c r="C3" s="61" t="s">
        <v>0</v>
      </c>
      <c r="D3" s="61"/>
      <c r="E3" s="61"/>
      <c r="F3" s="61"/>
    </row>
    <row r="4" spans="1:8" x14ac:dyDescent="0.2">
      <c r="C4" s="61" t="s">
        <v>1</v>
      </c>
      <c r="D4" s="61"/>
      <c r="E4" s="61"/>
      <c r="F4" s="61"/>
    </row>
    <row r="5" spans="1:8" x14ac:dyDescent="0.2">
      <c r="C5" s="43"/>
      <c r="D5" s="43"/>
      <c r="E5" s="43"/>
      <c r="F5" s="43"/>
    </row>
    <row r="6" spans="1:8" ht="12.75" customHeight="1" x14ac:dyDescent="0.2">
      <c r="A6" s="86" t="s">
        <v>164</v>
      </c>
      <c r="B6" s="86"/>
      <c r="C6" s="86"/>
      <c r="D6" s="86"/>
      <c r="E6" s="86"/>
      <c r="F6" s="86"/>
      <c r="G6" s="86"/>
      <c r="H6" s="86"/>
    </row>
    <row r="7" spans="1:8" x14ac:dyDescent="0.2">
      <c r="A7" s="86"/>
      <c r="B7" s="86"/>
      <c r="C7" s="86"/>
      <c r="D7" s="86"/>
      <c r="E7" s="86"/>
      <c r="F7" s="86"/>
      <c r="G7" s="86"/>
      <c r="H7" s="86"/>
    </row>
    <row r="8" spans="1:8" x14ac:dyDescent="0.2">
      <c r="A8" s="86"/>
      <c r="B8" s="86"/>
      <c r="C8" s="86"/>
      <c r="D8" s="86"/>
      <c r="E8" s="86"/>
      <c r="F8" s="86"/>
      <c r="G8" s="86"/>
      <c r="H8" s="86"/>
    </row>
    <row r="9" spans="1:8" ht="12" customHeight="1" x14ac:dyDescent="0.2">
      <c r="A9" s="86"/>
      <c r="B9" s="86"/>
      <c r="C9" s="86"/>
      <c r="D9" s="86"/>
      <c r="E9" s="86"/>
      <c r="F9" s="86"/>
      <c r="G9" s="86"/>
      <c r="H9" s="86"/>
    </row>
    <row r="10" spans="1:8" ht="12.75" hidden="1" customHeight="1" x14ac:dyDescent="0.2">
      <c r="A10" s="86"/>
      <c r="B10" s="86"/>
      <c r="C10" s="86"/>
      <c r="D10" s="86"/>
      <c r="E10" s="86"/>
      <c r="F10" s="86"/>
      <c r="G10" s="86"/>
      <c r="H10" s="86"/>
    </row>
    <row r="12" spans="1:8" s="6" customFormat="1" x14ac:dyDescent="0.2">
      <c r="A12" s="3" t="s">
        <v>2</v>
      </c>
      <c r="B12" s="4" t="s">
        <v>3</v>
      </c>
      <c r="C12" s="4"/>
      <c r="D12" s="4"/>
      <c r="E12" s="4"/>
      <c r="F12" s="4"/>
      <c r="G12" s="4"/>
      <c r="H12" s="5"/>
    </row>
    <row r="13" spans="1:8" x14ac:dyDescent="0.2">
      <c r="A13" s="7"/>
      <c r="B13" s="8"/>
      <c r="C13" s="8"/>
      <c r="D13" s="8"/>
      <c r="E13" s="8"/>
      <c r="F13" s="8"/>
      <c r="G13" s="8"/>
      <c r="H13" s="8"/>
    </row>
    <row r="14" spans="1:8" ht="69" customHeight="1" x14ac:dyDescent="0.2">
      <c r="A14" s="7" t="s">
        <v>4</v>
      </c>
      <c r="B14" s="59" t="s">
        <v>5</v>
      </c>
      <c r="C14" s="59"/>
      <c r="D14" s="59"/>
      <c r="E14" s="59"/>
      <c r="F14" s="59"/>
      <c r="G14" s="8"/>
      <c r="H14" s="8"/>
    </row>
    <row r="15" spans="1:8" x14ac:dyDescent="0.2">
      <c r="A15" s="9"/>
      <c r="B15" s="8" t="s">
        <v>6</v>
      </c>
      <c r="C15" s="8"/>
      <c r="D15" s="8"/>
      <c r="E15" s="8"/>
      <c r="F15" s="8"/>
      <c r="G15" s="8"/>
      <c r="H15" s="8"/>
    </row>
    <row r="16" spans="1:8" x14ac:dyDescent="0.2">
      <c r="A16" s="10"/>
      <c r="B16" s="8" t="s">
        <v>7</v>
      </c>
      <c r="C16" s="11">
        <v>90</v>
      </c>
      <c r="D16" s="11"/>
      <c r="E16" s="11" t="s">
        <v>8</v>
      </c>
      <c r="F16" s="11">
        <v>0</v>
      </c>
      <c r="G16" s="11"/>
      <c r="H16" s="11">
        <f>C16*F16</f>
        <v>0</v>
      </c>
    </row>
    <row r="17" spans="1:8" x14ac:dyDescent="0.2">
      <c r="A17" s="10"/>
      <c r="B17" s="8" t="s">
        <v>9</v>
      </c>
      <c r="C17" s="8"/>
      <c r="D17" s="8"/>
      <c r="E17" s="8"/>
      <c r="F17" s="8"/>
      <c r="G17" s="8"/>
      <c r="H17" s="8"/>
    </row>
    <row r="18" spans="1:8" x14ac:dyDescent="0.2">
      <c r="A18" s="10"/>
      <c r="B18" s="8" t="s">
        <v>7</v>
      </c>
      <c r="C18" s="11">
        <v>75</v>
      </c>
      <c r="D18" s="11"/>
      <c r="E18" s="11" t="s">
        <v>8</v>
      </c>
      <c r="F18" s="11">
        <v>0</v>
      </c>
      <c r="G18" s="11"/>
      <c r="H18" s="11">
        <f>C18*F18</f>
        <v>0</v>
      </c>
    </row>
    <row r="19" spans="1:8" x14ac:dyDescent="0.2">
      <c r="A19" s="12"/>
      <c r="B19" s="8"/>
      <c r="C19" s="8"/>
      <c r="D19" s="8"/>
      <c r="E19" s="8"/>
      <c r="F19" s="8"/>
      <c r="G19" s="8"/>
      <c r="H19" s="8"/>
    </row>
    <row r="20" spans="1:8" ht="68.25" customHeight="1" x14ac:dyDescent="0.2">
      <c r="A20" s="7" t="s">
        <v>10</v>
      </c>
      <c r="B20" s="59" t="s">
        <v>11</v>
      </c>
      <c r="C20" s="59"/>
      <c r="D20" s="59"/>
      <c r="E20" s="59"/>
      <c r="F20" s="59"/>
      <c r="G20" s="8"/>
      <c r="H20" s="8"/>
    </row>
    <row r="21" spans="1:8" x14ac:dyDescent="0.2">
      <c r="A21" s="9"/>
      <c r="B21" s="8" t="s">
        <v>6</v>
      </c>
      <c r="C21" s="8"/>
      <c r="D21" s="8"/>
      <c r="E21" s="8"/>
      <c r="F21" s="8"/>
      <c r="G21" s="8"/>
      <c r="H21" s="8"/>
    </row>
    <row r="22" spans="1:8" x14ac:dyDescent="0.2">
      <c r="A22" s="10"/>
      <c r="B22" s="8" t="s">
        <v>7</v>
      </c>
      <c r="C22" s="11">
        <v>110</v>
      </c>
      <c r="D22" s="11"/>
      <c r="E22" s="11" t="s">
        <v>8</v>
      </c>
      <c r="F22" s="11">
        <v>0</v>
      </c>
      <c r="G22" s="11"/>
      <c r="H22" s="11">
        <f>C22*F22</f>
        <v>0</v>
      </c>
    </row>
    <row r="23" spans="1:8" x14ac:dyDescent="0.2">
      <c r="A23" s="10"/>
      <c r="B23" s="8" t="s">
        <v>9</v>
      </c>
      <c r="C23" s="8"/>
      <c r="D23" s="8"/>
      <c r="E23" s="8"/>
      <c r="F23" s="8"/>
      <c r="G23" s="8"/>
      <c r="H23" s="8"/>
    </row>
    <row r="24" spans="1:8" x14ac:dyDescent="0.2">
      <c r="A24" s="10"/>
      <c r="B24" s="8" t="s">
        <v>7</v>
      </c>
      <c r="C24" s="11">
        <v>350</v>
      </c>
      <c r="D24" s="11"/>
      <c r="E24" s="11" t="s">
        <v>8</v>
      </c>
      <c r="F24" s="11">
        <v>0</v>
      </c>
      <c r="G24" s="11"/>
      <c r="H24" s="11">
        <f>C24*F24</f>
        <v>0</v>
      </c>
    </row>
    <row r="25" spans="1:8" x14ac:dyDescent="0.2">
      <c r="A25" s="12"/>
      <c r="B25" s="8"/>
      <c r="C25" s="8"/>
      <c r="D25" s="8"/>
      <c r="E25" s="8"/>
      <c r="F25" s="8"/>
      <c r="G25" s="8"/>
      <c r="H25" s="8"/>
    </row>
    <row r="26" spans="1:8" ht="42.75" customHeight="1" x14ac:dyDescent="0.2">
      <c r="A26" s="7" t="s">
        <v>12</v>
      </c>
      <c r="B26" s="59" t="s">
        <v>13</v>
      </c>
      <c r="C26" s="59"/>
      <c r="D26" s="59"/>
      <c r="E26" s="59"/>
      <c r="F26" s="59"/>
      <c r="G26" s="8"/>
      <c r="H26" s="8"/>
    </row>
    <row r="27" spans="1:8" x14ac:dyDescent="0.2">
      <c r="A27" s="9"/>
      <c r="B27" s="8" t="s">
        <v>7</v>
      </c>
      <c r="C27" s="11">
        <v>16</v>
      </c>
      <c r="D27" s="11"/>
      <c r="E27" s="11" t="s">
        <v>8</v>
      </c>
      <c r="F27" s="11">
        <v>0</v>
      </c>
      <c r="G27" s="11"/>
      <c r="H27" s="11">
        <f>C27*F27</f>
        <v>0</v>
      </c>
    </row>
    <row r="28" spans="1:8" x14ac:dyDescent="0.2">
      <c r="A28" s="12"/>
      <c r="B28" s="8"/>
      <c r="C28" s="8"/>
      <c r="D28" s="8"/>
      <c r="E28" s="8"/>
      <c r="F28" s="8"/>
      <c r="G28" s="8"/>
      <c r="H28" s="8"/>
    </row>
    <row r="29" spans="1:8" ht="66.75" customHeight="1" x14ac:dyDescent="0.2">
      <c r="A29" s="7" t="s">
        <v>14</v>
      </c>
      <c r="B29" s="59" t="s">
        <v>15</v>
      </c>
      <c r="C29" s="59"/>
      <c r="D29" s="59"/>
      <c r="E29" s="59"/>
      <c r="F29" s="59"/>
      <c r="G29" s="8"/>
      <c r="H29" s="8"/>
    </row>
    <row r="30" spans="1:8" x14ac:dyDescent="0.2">
      <c r="A30" s="9"/>
      <c r="B30" s="8" t="s">
        <v>7</v>
      </c>
      <c r="C30" s="11">
        <v>16</v>
      </c>
      <c r="D30" s="11"/>
      <c r="E30" s="11" t="s">
        <v>8</v>
      </c>
      <c r="F30" s="11">
        <v>0</v>
      </c>
      <c r="G30" s="11"/>
      <c r="H30" s="11">
        <f>C30*F30</f>
        <v>0</v>
      </c>
    </row>
    <row r="31" spans="1:8" x14ac:dyDescent="0.2">
      <c r="A31" s="12"/>
      <c r="B31" s="8"/>
      <c r="C31" s="8"/>
      <c r="D31" s="8"/>
      <c r="E31" s="8"/>
      <c r="F31" s="8"/>
      <c r="G31" s="8"/>
      <c r="H31" s="8"/>
    </row>
    <row r="32" spans="1:8" ht="36" customHeight="1" x14ac:dyDescent="0.2">
      <c r="A32" s="7"/>
      <c r="B32" s="60" t="s">
        <v>16</v>
      </c>
      <c r="C32" s="60"/>
      <c r="D32" s="60"/>
      <c r="E32" s="60"/>
      <c r="F32" s="60"/>
      <c r="G32" s="60"/>
      <c r="H32" s="13">
        <f>SUM(H13:H30)</f>
        <v>0</v>
      </c>
    </row>
    <row r="33" spans="1:8" x14ac:dyDescent="0.2">
      <c r="A33" s="7"/>
      <c r="B33" s="8"/>
      <c r="C33" s="8"/>
      <c r="D33" s="8"/>
      <c r="E33" s="8"/>
      <c r="F33" s="8"/>
      <c r="G33" s="8"/>
      <c r="H33" s="8"/>
    </row>
    <row r="34" spans="1:8" x14ac:dyDescent="0.2">
      <c r="A34" s="7"/>
      <c r="B34" s="8"/>
      <c r="C34" s="8"/>
      <c r="D34" s="8"/>
      <c r="E34" s="8"/>
      <c r="F34" s="8"/>
      <c r="G34" s="8"/>
      <c r="H34" s="8"/>
    </row>
    <row r="35" spans="1:8" s="14" customFormat="1" ht="32.25" customHeight="1" x14ac:dyDescent="0.2">
      <c r="A35" s="3" t="s">
        <v>17</v>
      </c>
      <c r="B35" s="63" t="s">
        <v>18</v>
      </c>
      <c r="C35" s="63"/>
      <c r="D35" s="63"/>
      <c r="E35" s="63"/>
      <c r="F35" s="63"/>
      <c r="G35" s="63"/>
      <c r="H35" s="4"/>
    </row>
    <row r="36" spans="1:8" x14ac:dyDescent="0.2">
      <c r="A36" s="9"/>
      <c r="B36" s="8"/>
      <c r="C36" s="8"/>
      <c r="D36" s="8"/>
      <c r="E36" s="8"/>
      <c r="F36" s="8"/>
      <c r="G36" s="8"/>
      <c r="H36" s="8"/>
    </row>
    <row r="37" spans="1:8" x14ac:dyDescent="0.2">
      <c r="A37" s="12"/>
      <c r="B37" s="8" t="s">
        <v>19</v>
      </c>
      <c r="C37" s="8"/>
      <c r="D37" s="8"/>
      <c r="E37" s="8"/>
      <c r="F37" s="8"/>
      <c r="G37" s="8"/>
      <c r="H37" s="8"/>
    </row>
    <row r="38" spans="1:8" ht="59.25" customHeight="1" x14ac:dyDescent="0.2">
      <c r="A38" s="7" t="s">
        <v>4</v>
      </c>
      <c r="B38" s="59" t="s">
        <v>20</v>
      </c>
      <c r="C38" s="59"/>
      <c r="D38" s="59"/>
      <c r="E38" s="59"/>
      <c r="F38" s="59"/>
      <c r="G38" s="8"/>
      <c r="H38" s="8"/>
    </row>
    <row r="39" spans="1:8" x14ac:dyDescent="0.2">
      <c r="A39" s="9"/>
      <c r="B39" s="8" t="s">
        <v>6</v>
      </c>
      <c r="C39" s="8"/>
      <c r="D39" s="8"/>
      <c r="E39" s="8"/>
      <c r="F39" s="8"/>
      <c r="G39" s="8"/>
      <c r="H39" s="8"/>
    </row>
    <row r="40" spans="1:8" x14ac:dyDescent="0.2">
      <c r="A40" s="10"/>
      <c r="B40" s="8" t="s">
        <v>21</v>
      </c>
      <c r="C40" s="8"/>
      <c r="D40" s="8"/>
      <c r="E40" s="8"/>
      <c r="F40" s="8"/>
      <c r="G40" s="8"/>
      <c r="H40" s="8"/>
    </row>
    <row r="41" spans="1:8" x14ac:dyDescent="0.2">
      <c r="A41" s="10"/>
      <c r="B41" s="8" t="s">
        <v>22</v>
      </c>
      <c r="C41" s="11">
        <v>7</v>
      </c>
      <c r="D41" s="11"/>
      <c r="E41" s="11" t="s">
        <v>8</v>
      </c>
      <c r="F41" s="11">
        <v>0</v>
      </c>
      <c r="G41" s="11"/>
      <c r="H41" s="11">
        <f>C41*F41</f>
        <v>0</v>
      </c>
    </row>
    <row r="42" spans="1:8" x14ac:dyDescent="0.2">
      <c r="A42" s="10"/>
      <c r="B42" s="8" t="s">
        <v>23</v>
      </c>
      <c r="C42" s="8"/>
      <c r="D42" s="8"/>
      <c r="E42" s="8"/>
      <c r="F42" s="8"/>
      <c r="G42" s="8"/>
      <c r="H42" s="8"/>
    </row>
    <row r="43" spans="1:8" x14ac:dyDescent="0.2">
      <c r="A43" s="10"/>
      <c r="B43" s="8" t="s">
        <v>22</v>
      </c>
      <c r="C43" s="11">
        <v>3</v>
      </c>
      <c r="D43" s="11"/>
      <c r="E43" s="11" t="s">
        <v>8</v>
      </c>
      <c r="F43" s="11">
        <v>0</v>
      </c>
      <c r="G43" s="11"/>
      <c r="H43" s="11">
        <f>C43*F43</f>
        <v>0</v>
      </c>
    </row>
    <row r="44" spans="1:8" x14ac:dyDescent="0.2">
      <c r="A44" s="10"/>
      <c r="B44" s="8"/>
      <c r="C44" s="8"/>
      <c r="D44" s="8"/>
      <c r="E44" s="8"/>
      <c r="F44" s="8"/>
      <c r="G44" s="8"/>
      <c r="H44" s="8"/>
    </row>
    <row r="45" spans="1:8" x14ac:dyDescent="0.2">
      <c r="A45" s="10"/>
      <c r="B45" s="8" t="s">
        <v>24</v>
      </c>
      <c r="C45" s="8"/>
      <c r="D45" s="8"/>
      <c r="E45" s="8"/>
      <c r="F45" s="8"/>
      <c r="G45" s="8"/>
      <c r="H45" s="8"/>
    </row>
    <row r="46" spans="1:8" x14ac:dyDescent="0.2">
      <c r="A46" s="10"/>
      <c r="B46" s="8" t="s">
        <v>21</v>
      </c>
      <c r="C46" s="8"/>
      <c r="D46" s="8"/>
      <c r="E46" s="8"/>
      <c r="F46" s="8"/>
      <c r="G46" s="8"/>
      <c r="H46" s="8"/>
    </row>
    <row r="47" spans="1:8" x14ac:dyDescent="0.2">
      <c r="A47" s="10"/>
      <c r="B47" s="8" t="s">
        <v>22</v>
      </c>
      <c r="C47" s="11">
        <v>4</v>
      </c>
      <c r="D47" s="11"/>
      <c r="E47" s="11" t="s">
        <v>8</v>
      </c>
      <c r="F47" s="11">
        <v>0</v>
      </c>
      <c r="G47" s="11"/>
      <c r="H47" s="11">
        <f>C47*F47</f>
        <v>0</v>
      </c>
    </row>
    <row r="48" spans="1:8" x14ac:dyDescent="0.2">
      <c r="A48" s="10"/>
      <c r="B48" s="8" t="s">
        <v>25</v>
      </c>
      <c r="C48" s="8"/>
      <c r="D48" s="8"/>
      <c r="E48" s="8"/>
      <c r="F48" s="8"/>
      <c r="G48" s="8"/>
      <c r="H48" s="8"/>
    </row>
    <row r="49" spans="1:19" x14ac:dyDescent="0.2">
      <c r="A49" s="10"/>
      <c r="B49" s="8" t="s">
        <v>22</v>
      </c>
      <c r="C49" s="11">
        <v>5</v>
      </c>
      <c r="D49" s="11"/>
      <c r="E49" s="11" t="s">
        <v>8</v>
      </c>
      <c r="F49" s="11">
        <v>0</v>
      </c>
      <c r="G49" s="11"/>
      <c r="H49" s="11">
        <f>C49*F49</f>
        <v>0</v>
      </c>
    </row>
    <row r="50" spans="1:19" x14ac:dyDescent="0.2">
      <c r="A50" s="10"/>
      <c r="B50" s="8" t="s">
        <v>23</v>
      </c>
      <c r="C50" s="8"/>
      <c r="D50" s="8"/>
      <c r="E50" s="8"/>
      <c r="F50" s="8"/>
      <c r="G50" s="8"/>
      <c r="H50" s="8"/>
    </row>
    <row r="51" spans="1:19" x14ac:dyDescent="0.2">
      <c r="A51" s="10"/>
      <c r="B51" s="8" t="s">
        <v>22</v>
      </c>
      <c r="C51" s="11">
        <v>4</v>
      </c>
      <c r="D51" s="11"/>
      <c r="E51" s="11" t="s">
        <v>8</v>
      </c>
      <c r="F51" s="11">
        <v>0</v>
      </c>
      <c r="G51" s="11"/>
      <c r="H51" s="11">
        <f>C51*F51</f>
        <v>0</v>
      </c>
      <c r="L51" s="64"/>
      <c r="M51" s="64"/>
      <c r="N51" s="64"/>
      <c r="O51" s="64"/>
      <c r="P51" s="64"/>
      <c r="Q51" s="64"/>
      <c r="R51" s="64"/>
      <c r="S51" s="64"/>
    </row>
    <row r="52" spans="1:19" x14ac:dyDescent="0.2">
      <c r="A52" s="12"/>
      <c r="B52" s="8"/>
      <c r="C52" s="8"/>
      <c r="D52" s="8"/>
      <c r="E52" s="8"/>
      <c r="F52" s="8"/>
      <c r="G52" s="8"/>
      <c r="H52" s="8"/>
    </row>
    <row r="53" spans="1:19" ht="18.75" customHeight="1" x14ac:dyDescent="0.2">
      <c r="A53" s="7" t="s">
        <v>10</v>
      </c>
      <c r="B53" s="59" t="s">
        <v>26</v>
      </c>
      <c r="C53" s="59"/>
      <c r="D53" s="59"/>
      <c r="E53" s="59"/>
      <c r="F53" s="59"/>
      <c r="G53" s="8"/>
      <c r="H53" s="8"/>
      <c r="L53" s="15"/>
      <c r="M53" s="15"/>
      <c r="N53" s="15"/>
      <c r="O53" s="15"/>
      <c r="P53" s="15"/>
      <c r="Q53" s="15"/>
      <c r="R53" s="15"/>
      <c r="S53" s="15"/>
    </row>
    <row r="54" spans="1:19" x14ac:dyDescent="0.2">
      <c r="A54" s="9"/>
      <c r="B54" s="8" t="s">
        <v>6</v>
      </c>
      <c r="C54" s="8"/>
      <c r="D54" s="8"/>
      <c r="E54" s="8"/>
      <c r="F54" s="8"/>
      <c r="G54" s="8"/>
      <c r="H54" s="8"/>
      <c r="L54" s="15"/>
      <c r="M54" s="15"/>
      <c r="N54" s="15"/>
      <c r="O54" s="15"/>
      <c r="P54" s="15"/>
      <c r="Q54" s="15"/>
      <c r="R54" s="15"/>
      <c r="S54" s="15"/>
    </row>
    <row r="55" spans="1:19" x14ac:dyDescent="0.2">
      <c r="A55" s="10"/>
      <c r="B55" s="8" t="s">
        <v>22</v>
      </c>
      <c r="C55" s="11">
        <v>10</v>
      </c>
      <c r="D55" s="11"/>
      <c r="E55" s="11" t="s">
        <v>8</v>
      </c>
      <c r="F55" s="11">
        <v>0</v>
      </c>
      <c r="G55" s="11"/>
      <c r="H55" s="11">
        <f>C55*F55</f>
        <v>0</v>
      </c>
      <c r="L55" s="16"/>
      <c r="M55" s="62"/>
      <c r="N55" s="62"/>
      <c r="O55" s="62"/>
      <c r="P55" s="62"/>
      <c r="Q55" s="62"/>
      <c r="R55" s="15"/>
      <c r="S55" s="15"/>
    </row>
    <row r="56" spans="1:19" x14ac:dyDescent="0.2">
      <c r="A56" s="10"/>
      <c r="B56" s="8" t="s">
        <v>9</v>
      </c>
      <c r="C56" s="8"/>
      <c r="D56" s="8"/>
      <c r="E56" s="8"/>
      <c r="F56" s="8"/>
      <c r="G56" s="8"/>
      <c r="H56" s="8"/>
      <c r="L56" s="15"/>
      <c r="M56" s="15"/>
      <c r="N56" s="15"/>
      <c r="O56" s="15"/>
      <c r="P56" s="15"/>
      <c r="Q56" s="15"/>
      <c r="R56" s="15"/>
      <c r="S56" s="15"/>
    </row>
    <row r="57" spans="1:19" x14ac:dyDescent="0.2">
      <c r="A57" s="10"/>
      <c r="B57" s="8" t="s">
        <v>22</v>
      </c>
      <c r="C57" s="11">
        <v>13</v>
      </c>
      <c r="D57" s="11"/>
      <c r="E57" s="11" t="s">
        <v>8</v>
      </c>
      <c r="F57" s="11">
        <v>0</v>
      </c>
      <c r="G57" s="11"/>
      <c r="H57" s="11">
        <f>C57*F57</f>
        <v>0</v>
      </c>
      <c r="L57" s="15"/>
      <c r="M57" s="15"/>
      <c r="N57" s="17"/>
      <c r="O57" s="17"/>
      <c r="P57" s="17"/>
      <c r="Q57" s="17"/>
      <c r="R57" s="17"/>
      <c r="S57" s="17"/>
    </row>
    <row r="58" spans="1:19" x14ac:dyDescent="0.2">
      <c r="A58" s="12"/>
      <c r="B58" s="8"/>
      <c r="C58" s="8"/>
      <c r="D58" s="8"/>
      <c r="E58" s="8"/>
      <c r="F58" s="8"/>
      <c r="G58" s="8"/>
      <c r="H58" s="8"/>
      <c r="L58" s="15"/>
      <c r="M58" s="15"/>
      <c r="N58" s="15"/>
      <c r="O58" s="15"/>
      <c r="P58" s="15"/>
      <c r="Q58" s="15"/>
      <c r="R58" s="15"/>
      <c r="S58" s="15"/>
    </row>
    <row r="59" spans="1:19" ht="18.75" customHeight="1" x14ac:dyDescent="0.2">
      <c r="A59" s="7" t="s">
        <v>12</v>
      </c>
      <c r="B59" s="59" t="s">
        <v>27</v>
      </c>
      <c r="C59" s="59"/>
      <c r="D59" s="59"/>
      <c r="E59" s="59"/>
      <c r="F59" s="59"/>
      <c r="G59" s="8"/>
      <c r="H59" s="8"/>
      <c r="L59" s="15"/>
      <c r="M59" s="15"/>
      <c r="N59" s="17"/>
      <c r="O59" s="17"/>
      <c r="P59" s="17"/>
      <c r="Q59" s="17"/>
      <c r="R59" s="17"/>
      <c r="S59" s="17"/>
    </row>
    <row r="60" spans="1:19" x14ac:dyDescent="0.2">
      <c r="A60" s="9"/>
      <c r="B60" s="8" t="s">
        <v>6</v>
      </c>
      <c r="C60" s="8"/>
      <c r="D60" s="8"/>
      <c r="E60" s="8"/>
      <c r="F60" s="8"/>
      <c r="G60" s="8"/>
      <c r="H60" s="8"/>
      <c r="L60" s="15"/>
      <c r="M60" s="15"/>
      <c r="N60" s="17"/>
      <c r="O60" s="17"/>
      <c r="P60" s="17"/>
      <c r="Q60" s="17"/>
      <c r="R60" s="17"/>
      <c r="S60" s="17"/>
    </row>
    <row r="61" spans="1:19" x14ac:dyDescent="0.2">
      <c r="A61" s="10"/>
      <c r="B61" s="8" t="s">
        <v>22</v>
      </c>
      <c r="C61" s="11">
        <v>10</v>
      </c>
      <c r="D61" s="11"/>
      <c r="E61" s="11" t="s">
        <v>8</v>
      </c>
      <c r="F61" s="11">
        <v>0</v>
      </c>
      <c r="G61" s="11"/>
      <c r="H61" s="11">
        <f>C61*F61</f>
        <v>0</v>
      </c>
      <c r="L61" s="16"/>
      <c r="M61" s="62"/>
      <c r="N61" s="62"/>
      <c r="O61" s="62"/>
      <c r="P61" s="62"/>
      <c r="Q61" s="62"/>
      <c r="R61" s="15"/>
      <c r="S61" s="15"/>
    </row>
    <row r="62" spans="1:19" x14ac:dyDescent="0.2">
      <c r="A62" s="10"/>
      <c r="B62" s="8" t="s">
        <v>9</v>
      </c>
      <c r="C62" s="8"/>
      <c r="D62" s="8"/>
      <c r="E62" s="8"/>
      <c r="F62" s="8"/>
      <c r="G62" s="8"/>
      <c r="H62" s="8"/>
      <c r="L62" s="15"/>
      <c r="M62" s="15"/>
      <c r="N62" s="17"/>
      <c r="O62" s="17"/>
      <c r="P62" s="17"/>
      <c r="Q62" s="17"/>
      <c r="R62" s="17"/>
      <c r="S62" s="17"/>
    </row>
    <row r="63" spans="1:19" x14ac:dyDescent="0.2">
      <c r="A63" s="10"/>
      <c r="B63" s="8" t="s">
        <v>22</v>
      </c>
      <c r="C63" s="11">
        <v>13</v>
      </c>
      <c r="D63" s="11"/>
      <c r="E63" s="11" t="s">
        <v>8</v>
      </c>
      <c r="F63" s="11">
        <v>0</v>
      </c>
      <c r="G63" s="11"/>
      <c r="H63" s="11">
        <f>C63*F63</f>
        <v>0</v>
      </c>
      <c r="L63" s="15"/>
      <c r="M63" s="15"/>
      <c r="N63" s="17"/>
      <c r="O63" s="17"/>
      <c r="P63" s="17"/>
      <c r="Q63" s="17"/>
      <c r="R63" s="17"/>
      <c r="S63" s="17"/>
    </row>
    <row r="64" spans="1:19" x14ac:dyDescent="0.2">
      <c r="A64" s="12"/>
      <c r="B64" s="8"/>
      <c r="C64" s="8"/>
      <c r="D64" s="8"/>
      <c r="E64" s="8"/>
      <c r="F64" s="8"/>
      <c r="G64" s="8"/>
      <c r="H64" s="8"/>
      <c r="L64" s="16"/>
      <c r="M64" s="62"/>
      <c r="N64" s="62"/>
      <c r="O64" s="62"/>
      <c r="P64" s="62"/>
      <c r="Q64" s="62"/>
      <c r="R64" s="15"/>
      <c r="S64" s="15"/>
    </row>
    <row r="65" spans="1:19" ht="43.5" customHeight="1" x14ac:dyDescent="0.2">
      <c r="A65" s="7" t="s">
        <v>14</v>
      </c>
      <c r="B65" s="59" t="s">
        <v>28</v>
      </c>
      <c r="C65" s="59"/>
      <c r="D65" s="59"/>
      <c r="E65" s="59"/>
      <c r="F65" s="59"/>
      <c r="G65" s="8"/>
      <c r="H65" s="8"/>
      <c r="L65" s="15"/>
      <c r="M65" s="15"/>
      <c r="N65" s="17"/>
      <c r="O65" s="17"/>
      <c r="P65" s="17"/>
      <c r="Q65" s="17"/>
      <c r="R65" s="17"/>
      <c r="S65" s="17"/>
    </row>
    <row r="66" spans="1:19" x14ac:dyDescent="0.2">
      <c r="A66" s="9"/>
      <c r="B66" s="8" t="s">
        <v>29</v>
      </c>
      <c r="C66" s="8"/>
      <c r="D66" s="8"/>
      <c r="E66" s="8"/>
      <c r="F66" s="8"/>
      <c r="G66" s="8"/>
      <c r="H66" s="8"/>
      <c r="L66" s="15"/>
      <c r="M66" s="15"/>
      <c r="N66" s="17"/>
      <c r="O66" s="17"/>
      <c r="P66" s="17"/>
      <c r="Q66" s="17"/>
      <c r="R66" s="17"/>
      <c r="S66" s="17"/>
    </row>
    <row r="67" spans="1:19" x14ac:dyDescent="0.2">
      <c r="A67" s="10"/>
      <c r="B67" s="8" t="s">
        <v>22</v>
      </c>
      <c r="C67" s="11">
        <v>2</v>
      </c>
      <c r="D67" s="11"/>
      <c r="E67" s="11" t="s">
        <v>8</v>
      </c>
      <c r="F67" s="11">
        <v>0</v>
      </c>
      <c r="G67" s="11"/>
      <c r="H67" s="11">
        <f>C67*F67</f>
        <v>0</v>
      </c>
      <c r="L67" s="16"/>
      <c r="M67" s="62"/>
      <c r="N67" s="62"/>
      <c r="O67" s="62"/>
      <c r="P67" s="62"/>
      <c r="Q67" s="62"/>
      <c r="R67" s="15"/>
      <c r="S67" s="15"/>
    </row>
    <row r="68" spans="1:19" x14ac:dyDescent="0.2">
      <c r="A68" s="10"/>
      <c r="B68" s="8" t="s">
        <v>30</v>
      </c>
      <c r="C68" s="8"/>
      <c r="D68" s="8"/>
      <c r="E68" s="8"/>
      <c r="F68" s="8"/>
      <c r="G68" s="8"/>
      <c r="H68" s="8"/>
      <c r="L68" s="15"/>
      <c r="M68" s="15"/>
      <c r="N68" s="17"/>
      <c r="O68" s="17"/>
      <c r="P68" s="17"/>
      <c r="Q68" s="17"/>
      <c r="R68" s="17"/>
      <c r="S68" s="17"/>
    </row>
    <row r="69" spans="1:19" x14ac:dyDescent="0.2">
      <c r="A69" s="10"/>
      <c r="B69" s="8" t="s">
        <v>22</v>
      </c>
      <c r="C69" s="11">
        <v>2</v>
      </c>
      <c r="D69" s="11"/>
      <c r="E69" s="11" t="s">
        <v>8</v>
      </c>
      <c r="F69" s="11">
        <v>0</v>
      </c>
      <c r="G69" s="11"/>
      <c r="H69" s="11">
        <f>C69*F69</f>
        <v>0</v>
      </c>
      <c r="L69" s="15"/>
      <c r="M69" s="15"/>
      <c r="N69" s="17"/>
      <c r="O69" s="17"/>
      <c r="P69" s="17"/>
      <c r="Q69" s="17"/>
      <c r="R69" s="17"/>
      <c r="S69" s="17"/>
    </row>
    <row r="70" spans="1:19" x14ac:dyDescent="0.2">
      <c r="A70" s="10"/>
      <c r="B70" s="8" t="s">
        <v>31</v>
      </c>
      <c r="C70" s="8"/>
      <c r="D70" s="8"/>
      <c r="E70" s="8"/>
      <c r="F70" s="8"/>
      <c r="G70" s="8"/>
      <c r="H70" s="8"/>
      <c r="L70" s="15"/>
      <c r="M70" s="15"/>
      <c r="N70" s="17"/>
      <c r="O70" s="17"/>
      <c r="P70" s="17"/>
      <c r="Q70" s="17"/>
      <c r="R70" s="17"/>
      <c r="S70" s="17"/>
    </row>
    <row r="71" spans="1:19" x14ac:dyDescent="0.2">
      <c r="A71" s="10"/>
      <c r="B71" s="8" t="s">
        <v>22</v>
      </c>
      <c r="C71" s="11">
        <v>2</v>
      </c>
      <c r="D71" s="11"/>
      <c r="E71" s="11" t="s">
        <v>8</v>
      </c>
      <c r="F71" s="11">
        <v>0</v>
      </c>
      <c r="G71" s="11"/>
      <c r="H71" s="11">
        <f>C71*F71</f>
        <v>0</v>
      </c>
      <c r="L71" s="15"/>
      <c r="M71" s="15"/>
      <c r="N71" s="17"/>
      <c r="O71" s="17"/>
      <c r="P71" s="17"/>
      <c r="Q71" s="17"/>
      <c r="R71" s="17"/>
      <c r="S71" s="17"/>
    </row>
    <row r="72" spans="1:19" x14ac:dyDescent="0.2">
      <c r="A72" s="12"/>
      <c r="B72" s="8"/>
      <c r="C72" s="8"/>
      <c r="D72" s="8"/>
      <c r="E72" s="8"/>
      <c r="F72" s="8"/>
      <c r="G72" s="8"/>
      <c r="H72" s="8"/>
      <c r="L72" s="15"/>
      <c r="M72" s="15"/>
      <c r="N72" s="17"/>
      <c r="O72" s="17"/>
      <c r="P72" s="17"/>
      <c r="Q72" s="17"/>
      <c r="R72" s="17"/>
      <c r="S72" s="17"/>
    </row>
    <row r="73" spans="1:19" ht="43.5" customHeight="1" x14ac:dyDescent="0.2">
      <c r="A73" s="7" t="s">
        <v>32</v>
      </c>
      <c r="B73" s="59" t="s">
        <v>33</v>
      </c>
      <c r="C73" s="59"/>
      <c r="D73" s="59"/>
      <c r="E73" s="59"/>
      <c r="F73" s="59"/>
      <c r="G73" s="8"/>
      <c r="H73" s="8"/>
      <c r="L73" s="15"/>
      <c r="M73" s="15"/>
      <c r="N73" s="17"/>
      <c r="O73" s="17"/>
      <c r="P73" s="17"/>
      <c r="Q73" s="17"/>
      <c r="R73" s="17"/>
      <c r="S73" s="17"/>
    </row>
    <row r="74" spans="1:19" x14ac:dyDescent="0.2">
      <c r="A74" s="9"/>
      <c r="B74" s="8" t="s">
        <v>30</v>
      </c>
      <c r="C74" s="8"/>
      <c r="D74" s="8"/>
      <c r="E74" s="8"/>
      <c r="F74" s="8"/>
      <c r="G74" s="8"/>
      <c r="H74" s="8"/>
      <c r="L74" s="15"/>
      <c r="M74" s="15"/>
      <c r="N74" s="17"/>
      <c r="O74" s="17"/>
      <c r="P74" s="17"/>
      <c r="Q74" s="17"/>
      <c r="R74" s="17"/>
      <c r="S74" s="17"/>
    </row>
    <row r="75" spans="1:19" x14ac:dyDescent="0.2">
      <c r="A75" s="10"/>
      <c r="B75" s="8" t="s">
        <v>22</v>
      </c>
      <c r="C75" s="11">
        <v>3</v>
      </c>
      <c r="D75" s="11"/>
      <c r="E75" s="11" t="s">
        <v>8</v>
      </c>
      <c r="F75" s="11">
        <v>0</v>
      </c>
      <c r="G75" s="11"/>
      <c r="H75" s="11">
        <f>C75*F75</f>
        <v>0</v>
      </c>
      <c r="L75" s="15"/>
      <c r="M75" s="15"/>
      <c r="N75" s="17"/>
      <c r="O75" s="17"/>
      <c r="P75" s="17"/>
      <c r="Q75" s="17"/>
      <c r="R75" s="17"/>
      <c r="S75" s="17"/>
    </row>
    <row r="76" spans="1:19" x14ac:dyDescent="0.2">
      <c r="A76" s="10"/>
      <c r="B76" s="8" t="s">
        <v>31</v>
      </c>
      <c r="C76" s="8"/>
      <c r="D76" s="8"/>
      <c r="E76" s="8"/>
      <c r="F76" s="8"/>
      <c r="G76" s="8"/>
      <c r="H76" s="8"/>
      <c r="L76" s="15"/>
      <c r="M76" s="15"/>
      <c r="N76" s="17"/>
      <c r="O76" s="17"/>
      <c r="P76" s="17"/>
      <c r="Q76" s="17"/>
      <c r="R76" s="17"/>
      <c r="S76" s="17"/>
    </row>
    <row r="77" spans="1:19" x14ac:dyDescent="0.2">
      <c r="A77" s="10"/>
      <c r="B77" s="8" t="s">
        <v>22</v>
      </c>
      <c r="C77" s="11">
        <v>2</v>
      </c>
      <c r="D77" s="11"/>
      <c r="E77" s="11" t="s">
        <v>8</v>
      </c>
      <c r="F77" s="11">
        <v>0</v>
      </c>
      <c r="G77" s="11"/>
      <c r="H77" s="11">
        <f>C77*F77</f>
        <v>0</v>
      </c>
      <c r="L77" s="15"/>
      <c r="M77" s="15"/>
      <c r="N77" s="17"/>
      <c r="O77" s="17"/>
      <c r="P77" s="17"/>
      <c r="Q77" s="17"/>
      <c r="R77" s="17"/>
      <c r="S77" s="17"/>
    </row>
    <row r="78" spans="1:19" x14ac:dyDescent="0.2">
      <c r="A78" s="10"/>
      <c r="B78" s="8" t="s">
        <v>34</v>
      </c>
      <c r="C78" s="8"/>
      <c r="D78" s="8"/>
      <c r="E78" s="8"/>
      <c r="F78" s="8"/>
      <c r="G78" s="8"/>
      <c r="H78" s="8"/>
      <c r="L78" s="15"/>
      <c r="M78" s="15"/>
      <c r="N78" s="17"/>
      <c r="O78" s="17"/>
      <c r="P78" s="17"/>
      <c r="Q78" s="17"/>
      <c r="R78" s="17"/>
      <c r="S78" s="17"/>
    </row>
    <row r="79" spans="1:19" x14ac:dyDescent="0.2">
      <c r="A79" s="10"/>
      <c r="B79" s="8" t="s">
        <v>22</v>
      </c>
      <c r="C79" s="11">
        <v>2</v>
      </c>
      <c r="D79" s="11"/>
      <c r="E79" s="11" t="s">
        <v>8</v>
      </c>
      <c r="F79" s="11">
        <v>0</v>
      </c>
      <c r="G79" s="11"/>
      <c r="H79" s="11">
        <f>C79*F79</f>
        <v>0</v>
      </c>
      <c r="L79" s="15"/>
      <c r="M79" s="15"/>
      <c r="N79" s="17"/>
      <c r="O79" s="17"/>
      <c r="P79" s="17"/>
      <c r="Q79" s="17"/>
      <c r="R79" s="17"/>
      <c r="S79" s="17"/>
    </row>
    <row r="80" spans="1:19" x14ac:dyDescent="0.2">
      <c r="A80" s="12"/>
      <c r="B80" s="8"/>
      <c r="C80" s="8"/>
      <c r="D80" s="8"/>
      <c r="E80" s="8"/>
      <c r="F80" s="8"/>
      <c r="G80" s="8"/>
      <c r="H80" s="8"/>
      <c r="L80" s="15"/>
      <c r="M80" s="15"/>
      <c r="N80" s="17"/>
      <c r="O80" s="17"/>
      <c r="P80" s="17"/>
      <c r="Q80" s="17"/>
      <c r="R80" s="17"/>
      <c r="S80" s="17"/>
    </row>
    <row r="81" spans="1:19" ht="33" customHeight="1" x14ac:dyDescent="0.2">
      <c r="A81" s="7" t="s">
        <v>35</v>
      </c>
      <c r="B81" s="59" t="s">
        <v>36</v>
      </c>
      <c r="C81" s="59"/>
      <c r="D81" s="59"/>
      <c r="E81" s="59"/>
      <c r="F81" s="59"/>
      <c r="G81" s="8"/>
      <c r="H81" s="8"/>
      <c r="L81" s="15"/>
      <c r="M81" s="15"/>
      <c r="N81" s="17"/>
      <c r="O81" s="17"/>
      <c r="P81" s="17"/>
      <c r="Q81" s="17"/>
      <c r="R81" s="17"/>
      <c r="S81" s="17"/>
    </row>
    <row r="82" spans="1:19" x14ac:dyDescent="0.2">
      <c r="A82" s="9"/>
      <c r="B82" s="8" t="s">
        <v>37</v>
      </c>
      <c r="C82" s="11">
        <v>4</v>
      </c>
      <c r="D82" s="11"/>
      <c r="E82" s="11" t="s">
        <v>8</v>
      </c>
      <c r="F82" s="11">
        <v>0</v>
      </c>
      <c r="G82" s="11"/>
      <c r="H82" s="11">
        <f>C82*F82</f>
        <v>0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">
      <c r="A83" s="12"/>
      <c r="B83" s="8"/>
      <c r="C83" s="8"/>
      <c r="D83" s="8"/>
      <c r="E83" s="8"/>
      <c r="F83" s="8"/>
      <c r="G83" s="8"/>
      <c r="H83" s="8"/>
      <c r="L83" s="16"/>
      <c r="M83" s="62"/>
      <c r="N83" s="62"/>
      <c r="O83" s="62"/>
      <c r="P83" s="62"/>
      <c r="Q83" s="62"/>
      <c r="R83" s="15"/>
      <c r="S83" s="15"/>
    </row>
    <row r="84" spans="1:19" ht="30" customHeight="1" x14ac:dyDescent="0.2">
      <c r="A84" s="7" t="s">
        <v>38</v>
      </c>
      <c r="B84" s="59" t="s">
        <v>39</v>
      </c>
      <c r="C84" s="59"/>
      <c r="D84" s="59"/>
      <c r="E84" s="59"/>
      <c r="F84" s="59"/>
      <c r="G84" s="8"/>
      <c r="H84" s="8"/>
      <c r="L84" s="16"/>
      <c r="M84" s="15"/>
      <c r="N84" s="18"/>
      <c r="O84" s="18"/>
      <c r="P84" s="18"/>
      <c r="Q84" s="18"/>
      <c r="R84" s="15"/>
      <c r="S84" s="15"/>
    </row>
    <row r="85" spans="1:19" ht="30.75" customHeight="1" x14ac:dyDescent="0.2">
      <c r="A85" s="9"/>
      <c r="B85" s="68" t="s">
        <v>40</v>
      </c>
      <c r="C85" s="68"/>
      <c r="D85" s="68"/>
      <c r="E85" s="68"/>
      <c r="F85" s="68"/>
      <c r="G85" s="8"/>
      <c r="H85" s="8"/>
      <c r="L85" s="15"/>
      <c r="M85" s="15"/>
      <c r="N85" s="17"/>
      <c r="O85" s="17"/>
      <c r="P85" s="17"/>
      <c r="Q85" s="17"/>
      <c r="R85" s="17"/>
      <c r="S85" s="17"/>
    </row>
    <row r="86" spans="1:19" ht="15" customHeight="1" x14ac:dyDescent="0.2">
      <c r="A86" s="10"/>
      <c r="B86" s="66" t="s">
        <v>41</v>
      </c>
      <c r="C86" s="66"/>
      <c r="D86" s="19"/>
      <c r="E86" s="19"/>
      <c r="F86" s="19"/>
      <c r="G86" s="8"/>
      <c r="H86" s="8"/>
      <c r="L86" s="15"/>
      <c r="M86" s="15"/>
      <c r="N86" s="18"/>
      <c r="O86" s="18"/>
      <c r="P86" s="18"/>
      <c r="Q86" s="18"/>
      <c r="R86" s="15"/>
      <c r="S86" s="15"/>
    </row>
    <row r="87" spans="1:19" ht="15" customHeight="1" x14ac:dyDescent="0.2">
      <c r="A87" s="10"/>
      <c r="B87" s="20"/>
      <c r="C87" s="65" t="s">
        <v>42</v>
      </c>
      <c r="D87" s="66"/>
      <c r="E87" s="66"/>
      <c r="F87" s="66"/>
      <c r="G87" s="8"/>
      <c r="H87" s="8"/>
      <c r="L87" s="15"/>
      <c r="M87" s="15"/>
      <c r="N87" s="17"/>
      <c r="O87" s="17"/>
      <c r="P87" s="17"/>
      <c r="Q87" s="17"/>
      <c r="R87" s="17"/>
      <c r="S87" s="17"/>
    </row>
    <row r="88" spans="1:19" ht="15" customHeight="1" x14ac:dyDescent="0.2">
      <c r="A88" s="10"/>
      <c r="B88" s="20"/>
      <c r="C88" s="65" t="s">
        <v>43</v>
      </c>
      <c r="D88" s="66"/>
      <c r="E88" s="66"/>
      <c r="F88" s="66"/>
      <c r="G88" s="8"/>
      <c r="H88" s="8"/>
      <c r="L88" s="15"/>
      <c r="M88" s="15"/>
      <c r="N88" s="15"/>
      <c r="O88" s="15"/>
      <c r="P88" s="15"/>
      <c r="Q88" s="15"/>
      <c r="R88" s="15"/>
      <c r="S88" s="15"/>
    </row>
    <row r="89" spans="1:19" ht="15" customHeight="1" x14ac:dyDescent="0.2">
      <c r="A89" s="10"/>
      <c r="B89" s="19"/>
      <c r="C89" s="65" t="s">
        <v>44</v>
      </c>
      <c r="D89" s="66"/>
      <c r="E89" s="66"/>
      <c r="F89" s="66"/>
      <c r="G89" s="8"/>
      <c r="H89" s="8"/>
      <c r="L89" s="15"/>
      <c r="M89" s="15"/>
      <c r="N89" s="15"/>
      <c r="O89" s="15"/>
      <c r="P89" s="15"/>
      <c r="Q89" s="15"/>
      <c r="R89" s="15"/>
      <c r="S89" s="17"/>
    </row>
    <row r="90" spans="1:19" ht="15" customHeight="1" x14ac:dyDescent="0.2">
      <c r="A90" s="10"/>
      <c r="B90" s="19"/>
      <c r="C90" s="65" t="s">
        <v>45</v>
      </c>
      <c r="D90" s="65"/>
      <c r="E90" s="65"/>
      <c r="F90" s="65"/>
      <c r="G90" s="8"/>
      <c r="H90" s="8"/>
      <c r="L90" s="15"/>
      <c r="M90" s="15"/>
      <c r="N90" s="15"/>
      <c r="O90" s="15"/>
      <c r="P90" s="15"/>
      <c r="Q90" s="15"/>
      <c r="R90" s="15"/>
      <c r="S90" s="15"/>
    </row>
    <row r="91" spans="1:19" x14ac:dyDescent="0.2">
      <c r="A91" s="10"/>
      <c r="B91" s="8" t="s">
        <v>22</v>
      </c>
      <c r="C91" s="11">
        <v>1</v>
      </c>
      <c r="D91" s="11"/>
      <c r="E91" s="11" t="s">
        <v>8</v>
      </c>
      <c r="F91" s="11">
        <v>0</v>
      </c>
      <c r="G91" s="11"/>
      <c r="H91" s="11">
        <f>C91*F91</f>
        <v>0</v>
      </c>
      <c r="L91" s="15"/>
      <c r="M91" s="15"/>
      <c r="N91" s="15"/>
      <c r="O91" s="15"/>
      <c r="P91" s="15"/>
      <c r="Q91" s="15"/>
      <c r="R91" s="15"/>
      <c r="S91" s="15"/>
    </row>
    <row r="92" spans="1:19" ht="28.5" customHeight="1" x14ac:dyDescent="0.2">
      <c r="A92" s="10"/>
      <c r="B92" s="67" t="s">
        <v>46</v>
      </c>
      <c r="C92" s="67"/>
      <c r="D92" s="67"/>
      <c r="E92" s="67"/>
      <c r="F92" s="67"/>
      <c r="G92" s="8"/>
      <c r="H92" s="8"/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">
      <c r="A93" s="10"/>
      <c r="B93" s="66" t="s">
        <v>41</v>
      </c>
      <c r="C93" s="66"/>
      <c r="D93" s="19"/>
      <c r="E93" s="19"/>
      <c r="F93" s="19"/>
      <c r="G93" s="8"/>
      <c r="H93" s="8"/>
      <c r="L93" s="15"/>
      <c r="M93" s="15"/>
      <c r="N93" s="15"/>
      <c r="O93" s="15"/>
      <c r="P93" s="15"/>
      <c r="Q93" s="15"/>
      <c r="R93" s="15"/>
      <c r="S93" s="15"/>
    </row>
    <row r="94" spans="1:19" ht="15" customHeight="1" x14ac:dyDescent="0.2">
      <c r="A94" s="10"/>
      <c r="B94" s="19"/>
      <c r="C94" s="65" t="s">
        <v>47</v>
      </c>
      <c r="D94" s="66"/>
      <c r="E94" s="66"/>
      <c r="F94" s="66"/>
      <c r="G94" s="8"/>
      <c r="H94" s="8"/>
      <c r="L94" s="16"/>
      <c r="M94" s="62"/>
      <c r="N94" s="62"/>
      <c r="O94" s="62"/>
      <c r="P94" s="62"/>
      <c r="Q94" s="62"/>
      <c r="R94" s="15"/>
      <c r="S94" s="15"/>
    </row>
    <row r="95" spans="1:19" ht="15" customHeight="1" x14ac:dyDescent="0.2">
      <c r="A95" s="10"/>
      <c r="B95" s="19"/>
      <c r="C95" s="65" t="s">
        <v>43</v>
      </c>
      <c r="D95" s="66"/>
      <c r="E95" s="66"/>
      <c r="F95" s="66"/>
      <c r="G95" s="8"/>
      <c r="H95" s="8"/>
      <c r="L95" s="15"/>
      <c r="M95" s="15"/>
      <c r="N95" s="17"/>
      <c r="O95" s="17"/>
      <c r="P95" s="17"/>
      <c r="Q95" s="17"/>
      <c r="R95" s="17"/>
      <c r="S95" s="17"/>
    </row>
    <row r="96" spans="1:19" ht="15" customHeight="1" x14ac:dyDescent="0.2">
      <c r="A96" s="10"/>
      <c r="B96" s="19"/>
      <c r="C96" s="65" t="s">
        <v>48</v>
      </c>
      <c r="D96" s="65"/>
      <c r="E96" s="65"/>
      <c r="F96" s="65"/>
      <c r="G96" s="8"/>
      <c r="H96" s="8"/>
      <c r="L96" s="15"/>
      <c r="M96" s="15"/>
      <c r="N96" s="15"/>
      <c r="O96" s="15"/>
      <c r="P96" s="15"/>
      <c r="Q96" s="15"/>
      <c r="R96" s="15"/>
      <c r="S96" s="15"/>
    </row>
    <row r="97" spans="1:19" ht="15" customHeight="1" x14ac:dyDescent="0.2">
      <c r="A97" s="10"/>
      <c r="B97" s="19"/>
      <c r="C97" s="65" t="s">
        <v>49</v>
      </c>
      <c r="D97" s="66"/>
      <c r="E97" s="66"/>
      <c r="F97" s="66"/>
      <c r="G97" s="8"/>
      <c r="H97" s="8"/>
      <c r="L97" s="16"/>
      <c r="M97" s="62"/>
      <c r="N97" s="62"/>
      <c r="O97" s="62"/>
      <c r="P97" s="62"/>
      <c r="Q97" s="62"/>
      <c r="R97" s="15"/>
      <c r="S97" s="15"/>
    </row>
    <row r="98" spans="1:19" ht="15" customHeight="1" x14ac:dyDescent="0.2">
      <c r="A98" s="10"/>
      <c r="B98" s="19"/>
      <c r="C98" s="65" t="s">
        <v>50</v>
      </c>
      <c r="D98" s="65"/>
      <c r="E98" s="65"/>
      <c r="F98" s="65"/>
      <c r="G98" s="8"/>
      <c r="H98" s="8"/>
      <c r="L98" s="15"/>
      <c r="M98" s="15"/>
      <c r="N98" s="17"/>
      <c r="O98" s="17"/>
      <c r="P98" s="17"/>
      <c r="Q98" s="17"/>
      <c r="R98" s="17"/>
      <c r="S98" s="17"/>
    </row>
    <row r="99" spans="1:19" ht="15" customHeight="1" x14ac:dyDescent="0.2">
      <c r="A99" s="10"/>
      <c r="B99" s="19"/>
      <c r="C99" s="65" t="s">
        <v>51</v>
      </c>
      <c r="D99" s="65"/>
      <c r="E99" s="65"/>
      <c r="F99" s="65"/>
      <c r="G99" s="8"/>
      <c r="H99" s="8"/>
      <c r="L99" s="15"/>
      <c r="M99" s="15"/>
      <c r="N99" s="15"/>
      <c r="O99" s="15"/>
      <c r="P99" s="15"/>
      <c r="Q99" s="15"/>
      <c r="R99" s="15"/>
      <c r="S99" s="15"/>
    </row>
    <row r="100" spans="1:19" ht="15" customHeight="1" x14ac:dyDescent="0.2">
      <c r="A100" s="10"/>
      <c r="B100" s="19"/>
      <c r="C100" s="65" t="s">
        <v>52</v>
      </c>
      <c r="D100" s="65"/>
      <c r="E100" s="65"/>
      <c r="F100" s="65"/>
      <c r="G100" s="8"/>
      <c r="H100" s="8"/>
      <c r="L100" s="15"/>
      <c r="M100" s="15"/>
      <c r="N100" s="15"/>
      <c r="O100" s="15"/>
      <c r="P100" s="15"/>
      <c r="Q100" s="15"/>
      <c r="R100" s="15"/>
      <c r="S100" s="17"/>
    </row>
    <row r="101" spans="1:19" ht="15" customHeight="1" x14ac:dyDescent="0.2">
      <c r="A101" s="10"/>
      <c r="B101" s="19"/>
      <c r="C101" s="65" t="s">
        <v>53</v>
      </c>
      <c r="D101" s="65"/>
      <c r="E101" s="65"/>
      <c r="F101" s="65"/>
      <c r="G101" s="8"/>
      <c r="H101" s="8"/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">
      <c r="A102" s="10"/>
      <c r="B102" s="19"/>
      <c r="C102" s="65" t="s">
        <v>54</v>
      </c>
      <c r="D102" s="65"/>
      <c r="E102" s="65"/>
      <c r="F102" s="65"/>
      <c r="G102" s="8"/>
      <c r="H102" s="8"/>
      <c r="L102" s="15"/>
      <c r="M102" s="15"/>
      <c r="N102" s="15"/>
      <c r="O102" s="15"/>
      <c r="P102" s="15"/>
      <c r="Q102" s="15"/>
      <c r="R102" s="15"/>
      <c r="S102" s="15"/>
    </row>
    <row r="103" spans="1:19" ht="15" customHeight="1" x14ac:dyDescent="0.2">
      <c r="A103" s="10"/>
      <c r="B103" s="19"/>
      <c r="C103" s="65" t="s">
        <v>55</v>
      </c>
      <c r="D103" s="65"/>
      <c r="E103" s="65"/>
      <c r="F103" s="65"/>
      <c r="G103" s="8"/>
      <c r="H103" s="8"/>
      <c r="L103" s="21"/>
      <c r="M103" s="15"/>
      <c r="N103" s="15"/>
      <c r="O103" s="15"/>
      <c r="P103" s="15"/>
      <c r="Q103" s="15"/>
      <c r="R103" s="15"/>
      <c r="S103" s="15"/>
    </row>
    <row r="104" spans="1:19" ht="15" customHeight="1" x14ac:dyDescent="0.2">
      <c r="A104" s="10"/>
      <c r="B104" s="19"/>
      <c r="C104" s="65" t="s">
        <v>56</v>
      </c>
      <c r="D104" s="66"/>
      <c r="E104" s="66"/>
      <c r="F104" s="66"/>
      <c r="G104" s="8"/>
      <c r="H104" s="8"/>
      <c r="L104" s="21"/>
      <c r="M104" s="15"/>
      <c r="N104" s="15"/>
      <c r="O104" s="15"/>
      <c r="P104" s="15"/>
      <c r="Q104" s="15"/>
      <c r="R104" s="15"/>
      <c r="S104" s="15"/>
    </row>
    <row r="105" spans="1:19" x14ac:dyDescent="0.2">
      <c r="A105" s="10"/>
      <c r="B105" s="8" t="s">
        <v>22</v>
      </c>
      <c r="C105" s="11">
        <v>1</v>
      </c>
      <c r="D105" s="11"/>
      <c r="E105" s="11" t="s">
        <v>8</v>
      </c>
      <c r="F105" s="11">
        <v>0</v>
      </c>
      <c r="G105" s="11"/>
      <c r="H105" s="11">
        <f>C105*F105</f>
        <v>0</v>
      </c>
      <c r="L105" s="21"/>
      <c r="M105" s="62"/>
      <c r="N105" s="62"/>
      <c r="O105" s="62"/>
      <c r="P105" s="62"/>
      <c r="Q105" s="62"/>
      <c r="R105" s="15"/>
      <c r="S105" s="15"/>
    </row>
    <row r="106" spans="1:19" ht="24.75" customHeight="1" x14ac:dyDescent="0.2">
      <c r="A106" s="10"/>
      <c r="B106" s="67" t="s">
        <v>57</v>
      </c>
      <c r="C106" s="67"/>
      <c r="D106" s="67"/>
      <c r="E106" s="67"/>
      <c r="F106" s="67"/>
      <c r="G106" s="8"/>
      <c r="H106" s="8"/>
      <c r="L106" s="21"/>
      <c r="M106" s="15"/>
      <c r="N106" s="17"/>
      <c r="O106" s="17"/>
      <c r="P106" s="17"/>
      <c r="Q106" s="17"/>
      <c r="R106" s="17"/>
      <c r="S106" s="17"/>
    </row>
    <row r="107" spans="1:19" ht="15" customHeight="1" x14ac:dyDescent="0.2">
      <c r="A107" s="10"/>
      <c r="B107" s="66" t="s">
        <v>41</v>
      </c>
      <c r="C107" s="66"/>
      <c r="D107" s="19"/>
      <c r="E107" s="19"/>
      <c r="F107" s="19"/>
      <c r="G107" s="8"/>
      <c r="H107" s="8"/>
      <c r="L107" s="21"/>
      <c r="M107" s="15"/>
      <c r="N107" s="15"/>
      <c r="O107" s="15"/>
      <c r="P107" s="15"/>
      <c r="Q107" s="15"/>
      <c r="R107" s="15"/>
      <c r="S107" s="15"/>
    </row>
    <row r="108" spans="1:19" s="25" customFormat="1" ht="15" customHeight="1" x14ac:dyDescent="0.2">
      <c r="A108" s="22"/>
      <c r="B108" s="23"/>
      <c r="C108" s="69" t="s">
        <v>58</v>
      </c>
      <c r="D108" s="70"/>
      <c r="E108" s="70"/>
      <c r="F108" s="70"/>
      <c r="G108" s="24"/>
      <c r="H108" s="24"/>
      <c r="L108" s="21"/>
      <c r="M108" s="15"/>
      <c r="N108" s="15"/>
      <c r="O108" s="15"/>
      <c r="P108" s="15"/>
      <c r="Q108" s="15"/>
      <c r="R108" s="15"/>
      <c r="S108" s="17"/>
    </row>
    <row r="109" spans="1:19" s="25" customFormat="1" ht="15" customHeight="1" x14ac:dyDescent="0.2">
      <c r="A109" s="22"/>
      <c r="B109" s="23"/>
      <c r="C109" s="69" t="s">
        <v>59</v>
      </c>
      <c r="D109" s="69"/>
      <c r="E109" s="69"/>
      <c r="F109" s="69"/>
      <c r="G109" s="24"/>
      <c r="H109" s="24"/>
    </row>
    <row r="110" spans="1:19" s="25" customFormat="1" ht="15" customHeight="1" x14ac:dyDescent="0.2">
      <c r="A110" s="22"/>
      <c r="B110" s="23"/>
      <c r="C110" s="69" t="s">
        <v>60</v>
      </c>
      <c r="D110" s="69"/>
      <c r="E110" s="69"/>
      <c r="F110" s="69"/>
      <c r="G110" s="24"/>
      <c r="H110" s="24"/>
    </row>
    <row r="111" spans="1:19" s="25" customFormat="1" ht="15" customHeight="1" x14ac:dyDescent="0.2">
      <c r="A111" s="22"/>
      <c r="B111" s="23"/>
      <c r="C111" s="69"/>
      <c r="D111" s="69"/>
      <c r="E111" s="69"/>
      <c r="F111" s="69"/>
      <c r="G111" s="24"/>
      <c r="H111" s="24"/>
    </row>
    <row r="112" spans="1:19" s="25" customFormat="1" ht="15" customHeight="1" x14ac:dyDescent="0.2">
      <c r="A112" s="22"/>
      <c r="B112" s="23"/>
      <c r="C112" s="69" t="s">
        <v>61</v>
      </c>
      <c r="D112" s="70"/>
      <c r="E112" s="70"/>
      <c r="F112" s="70"/>
      <c r="G112" s="24"/>
      <c r="H112" s="24"/>
    </row>
    <row r="113" spans="1:8" x14ac:dyDescent="0.2">
      <c r="A113" s="10"/>
      <c r="B113" s="8" t="s">
        <v>22</v>
      </c>
      <c r="C113" s="11">
        <v>1</v>
      </c>
      <c r="D113" s="11"/>
      <c r="E113" s="11" t="s">
        <v>8</v>
      </c>
      <c r="F113" s="11">
        <v>0</v>
      </c>
      <c r="G113" s="11"/>
      <c r="H113" s="11">
        <f>C113*F113</f>
        <v>0</v>
      </c>
    </row>
    <row r="114" spans="1:8" x14ac:dyDescent="0.2">
      <c r="A114" s="10"/>
      <c r="B114" s="8"/>
      <c r="C114" s="11"/>
      <c r="D114" s="11"/>
      <c r="E114" s="11"/>
      <c r="F114" s="11"/>
      <c r="G114" s="11"/>
      <c r="H114" s="11"/>
    </row>
    <row r="115" spans="1:8" ht="24.75" customHeight="1" x14ac:dyDescent="0.2">
      <c r="A115" s="10"/>
      <c r="B115" s="67" t="s">
        <v>62</v>
      </c>
      <c r="C115" s="67"/>
      <c r="D115" s="67"/>
      <c r="E115" s="67"/>
      <c r="F115" s="67"/>
      <c r="G115" s="8"/>
      <c r="H115" s="8"/>
    </row>
    <row r="116" spans="1:8" ht="15" customHeight="1" x14ac:dyDescent="0.2">
      <c r="A116" s="10"/>
      <c r="B116" s="66" t="s">
        <v>41</v>
      </c>
      <c r="C116" s="66"/>
      <c r="D116" s="19"/>
      <c r="E116" s="19"/>
      <c r="F116" s="19"/>
      <c r="G116" s="8"/>
      <c r="H116" s="8"/>
    </row>
    <row r="117" spans="1:8" ht="15" customHeight="1" x14ac:dyDescent="0.2">
      <c r="A117" s="10"/>
      <c r="B117" s="19"/>
      <c r="C117" s="65" t="s">
        <v>63</v>
      </c>
      <c r="D117" s="66"/>
      <c r="E117" s="66"/>
      <c r="F117" s="66"/>
      <c r="G117" s="8"/>
      <c r="H117" s="8"/>
    </row>
    <row r="118" spans="1:8" ht="15" customHeight="1" x14ac:dyDescent="0.2">
      <c r="A118" s="10"/>
      <c r="B118" s="19"/>
      <c r="C118" s="65" t="s">
        <v>64</v>
      </c>
      <c r="D118" s="66"/>
      <c r="E118" s="66"/>
      <c r="F118" s="66"/>
      <c r="G118" s="8"/>
      <c r="H118" s="8"/>
    </row>
    <row r="119" spans="1:8" ht="15" customHeight="1" x14ac:dyDescent="0.2">
      <c r="A119" s="10"/>
      <c r="B119" s="19"/>
      <c r="C119" s="65" t="s">
        <v>65</v>
      </c>
      <c r="D119" s="66"/>
      <c r="E119" s="66"/>
      <c r="F119" s="66"/>
      <c r="G119" s="8"/>
      <c r="H119" s="8"/>
    </row>
    <row r="120" spans="1:8" ht="15" customHeight="1" x14ac:dyDescent="0.2">
      <c r="A120" s="10"/>
      <c r="B120" s="19"/>
      <c r="C120" s="65" t="s">
        <v>66</v>
      </c>
      <c r="D120" s="65"/>
      <c r="E120" s="65"/>
      <c r="F120" s="65"/>
      <c r="G120" s="8"/>
      <c r="H120" s="8"/>
    </row>
    <row r="121" spans="1:8" ht="15" customHeight="1" x14ac:dyDescent="0.2">
      <c r="A121" s="10"/>
      <c r="B121" s="19"/>
      <c r="C121" s="65" t="s">
        <v>67</v>
      </c>
      <c r="D121" s="65"/>
      <c r="E121" s="65"/>
      <c r="F121" s="65"/>
      <c r="G121" s="8"/>
      <c r="H121" s="8"/>
    </row>
    <row r="122" spans="1:8" ht="15" customHeight="1" x14ac:dyDescent="0.2">
      <c r="A122" s="10"/>
      <c r="B122" s="19"/>
      <c r="C122" s="65" t="s">
        <v>68</v>
      </c>
      <c r="D122" s="65"/>
      <c r="E122" s="65"/>
      <c r="F122" s="65"/>
      <c r="G122" s="8"/>
      <c r="H122" s="8"/>
    </row>
    <row r="123" spans="1:8" ht="15" customHeight="1" x14ac:dyDescent="0.2">
      <c r="A123" s="10"/>
      <c r="B123" s="19"/>
      <c r="C123" s="65" t="s">
        <v>69</v>
      </c>
      <c r="D123" s="65"/>
      <c r="E123" s="65"/>
      <c r="F123" s="65"/>
      <c r="G123" s="8"/>
      <c r="H123" s="8"/>
    </row>
    <row r="124" spans="1:8" ht="15" customHeight="1" x14ac:dyDescent="0.2">
      <c r="A124" s="10"/>
      <c r="B124" s="19"/>
      <c r="C124" s="65" t="s">
        <v>70</v>
      </c>
      <c r="D124" s="65"/>
      <c r="E124" s="65"/>
      <c r="F124" s="65"/>
      <c r="G124" s="8"/>
      <c r="H124" s="8"/>
    </row>
    <row r="125" spans="1:8" ht="15" customHeight="1" x14ac:dyDescent="0.2">
      <c r="A125" s="10"/>
      <c r="B125" s="19"/>
      <c r="C125" s="65" t="s">
        <v>71</v>
      </c>
      <c r="D125" s="65"/>
      <c r="E125" s="65"/>
      <c r="F125" s="65"/>
      <c r="G125" s="8"/>
      <c r="H125" s="8"/>
    </row>
    <row r="126" spans="1:8" ht="15" customHeight="1" x14ac:dyDescent="0.2">
      <c r="A126" s="10"/>
      <c r="B126" s="19"/>
      <c r="C126" s="65" t="s">
        <v>72</v>
      </c>
      <c r="D126" s="65"/>
      <c r="E126" s="65"/>
      <c r="F126" s="65"/>
      <c r="G126" s="8"/>
      <c r="H126" s="8"/>
    </row>
    <row r="127" spans="1:8" ht="15" customHeight="1" x14ac:dyDescent="0.2">
      <c r="A127" s="10"/>
      <c r="B127" s="19"/>
      <c r="C127" s="65" t="s">
        <v>56</v>
      </c>
      <c r="D127" s="66"/>
      <c r="E127" s="66"/>
      <c r="F127" s="66"/>
      <c r="G127" s="8"/>
      <c r="H127" s="8"/>
    </row>
    <row r="128" spans="1:8" x14ac:dyDescent="0.2">
      <c r="A128" s="10"/>
      <c r="B128" s="8" t="s">
        <v>22</v>
      </c>
      <c r="C128" s="11">
        <v>1</v>
      </c>
      <c r="D128" s="11"/>
      <c r="E128" s="11" t="s">
        <v>8</v>
      </c>
      <c r="F128" s="11">
        <v>0</v>
      </c>
      <c r="G128" s="11"/>
      <c r="H128" s="11">
        <f>C128*F128</f>
        <v>0</v>
      </c>
    </row>
    <row r="129" spans="1:8" x14ac:dyDescent="0.2">
      <c r="A129" s="12"/>
      <c r="B129" s="8"/>
      <c r="C129" s="8"/>
      <c r="D129" s="8"/>
      <c r="E129" s="8"/>
      <c r="F129" s="8"/>
      <c r="G129" s="8"/>
      <c r="H129" s="8"/>
    </row>
    <row r="130" spans="1:8" ht="27" customHeight="1" x14ac:dyDescent="0.2">
      <c r="A130" s="7" t="s">
        <v>73</v>
      </c>
      <c r="B130" s="59" t="s">
        <v>74</v>
      </c>
      <c r="C130" s="59"/>
      <c r="D130" s="59"/>
      <c r="E130" s="59"/>
      <c r="F130" s="59"/>
      <c r="G130" s="8"/>
      <c r="H130" s="8"/>
    </row>
    <row r="131" spans="1:8" x14ac:dyDescent="0.2">
      <c r="A131" s="9"/>
      <c r="B131" s="8" t="s">
        <v>22</v>
      </c>
      <c r="C131" s="11">
        <v>1</v>
      </c>
      <c r="D131" s="11"/>
      <c r="E131" s="11" t="s">
        <v>8</v>
      </c>
      <c r="F131" s="11">
        <v>0</v>
      </c>
      <c r="G131" s="11"/>
      <c r="H131" s="11">
        <f>C131*F131</f>
        <v>0</v>
      </c>
    </row>
    <row r="132" spans="1:8" x14ac:dyDescent="0.2">
      <c r="A132" s="10"/>
      <c r="B132" s="8"/>
      <c r="C132" s="8"/>
      <c r="D132" s="8"/>
      <c r="E132" s="8"/>
      <c r="F132" s="8"/>
      <c r="G132" s="8"/>
      <c r="H132" s="8"/>
    </row>
    <row r="133" spans="1:8" x14ac:dyDescent="0.2">
      <c r="A133" s="10"/>
      <c r="B133" s="8"/>
      <c r="C133" s="8"/>
      <c r="D133" s="8"/>
      <c r="E133" s="8"/>
      <c r="F133" s="8"/>
      <c r="G133" s="8"/>
      <c r="H133" s="8"/>
    </row>
    <row r="134" spans="1:8" ht="15" customHeight="1" x14ac:dyDescent="0.2">
      <c r="A134" s="10"/>
      <c r="B134" s="60" t="s">
        <v>75</v>
      </c>
      <c r="C134" s="60"/>
      <c r="D134" s="60"/>
      <c r="E134" s="60"/>
      <c r="F134" s="60"/>
      <c r="G134" s="60"/>
      <c r="H134" s="26">
        <f>SUM(H39:H131)</f>
        <v>0</v>
      </c>
    </row>
    <row r="135" spans="1:8" x14ac:dyDescent="0.2">
      <c r="A135" s="12"/>
      <c r="B135" s="60"/>
      <c r="C135" s="60"/>
      <c r="D135" s="60"/>
      <c r="E135" s="60"/>
      <c r="F135" s="60"/>
      <c r="G135" s="60"/>
      <c r="H135" s="5"/>
    </row>
    <row r="136" spans="1:8" x14ac:dyDescent="0.2">
      <c r="A136" s="7"/>
      <c r="B136" s="8"/>
      <c r="C136" s="8"/>
      <c r="D136" s="8"/>
      <c r="E136" s="8"/>
      <c r="F136" s="8"/>
      <c r="G136" s="8"/>
      <c r="H136" s="8"/>
    </row>
    <row r="137" spans="1:8" x14ac:dyDescent="0.2">
      <c r="A137" s="7"/>
      <c r="B137" s="8"/>
      <c r="C137" s="8"/>
      <c r="D137" s="8"/>
      <c r="E137" s="8"/>
      <c r="F137" s="8"/>
      <c r="G137" s="8"/>
      <c r="H137" s="8"/>
    </row>
    <row r="138" spans="1:8" s="14" customFormat="1" x14ac:dyDescent="0.2">
      <c r="A138" s="3" t="s">
        <v>76</v>
      </c>
      <c r="B138" s="4" t="s">
        <v>77</v>
      </c>
      <c r="C138" s="4"/>
      <c r="D138" s="4"/>
      <c r="E138" s="4"/>
      <c r="F138" s="4"/>
      <c r="G138" s="4"/>
      <c r="H138" s="4"/>
    </row>
    <row r="139" spans="1:8" x14ac:dyDescent="0.2">
      <c r="A139" s="7"/>
      <c r="B139" s="8"/>
      <c r="C139" s="8"/>
      <c r="D139" s="8"/>
      <c r="E139" s="8"/>
      <c r="F139" s="8"/>
      <c r="G139" s="8"/>
      <c r="H139" s="8"/>
    </row>
    <row r="140" spans="1:8" ht="43.5" customHeight="1" x14ac:dyDescent="0.2">
      <c r="A140" s="7" t="s">
        <v>4</v>
      </c>
      <c r="B140" s="59" t="s">
        <v>78</v>
      </c>
      <c r="C140" s="59"/>
      <c r="D140" s="59"/>
      <c r="E140" s="59"/>
      <c r="F140" s="59"/>
      <c r="G140" s="8"/>
      <c r="H140" s="8"/>
    </row>
    <row r="141" spans="1:8" x14ac:dyDescent="0.2">
      <c r="A141" s="9"/>
      <c r="B141" s="8" t="s">
        <v>37</v>
      </c>
      <c r="C141" s="11">
        <v>45</v>
      </c>
      <c r="D141" s="11"/>
      <c r="E141" s="11" t="s">
        <v>8</v>
      </c>
      <c r="F141" s="11">
        <v>0</v>
      </c>
      <c r="G141" s="11"/>
      <c r="H141" s="11">
        <f>C141*F141</f>
        <v>0</v>
      </c>
    </row>
    <row r="142" spans="1:8" x14ac:dyDescent="0.2">
      <c r="A142" s="12"/>
      <c r="B142" s="8"/>
      <c r="C142" s="8"/>
      <c r="D142" s="8"/>
      <c r="E142" s="8"/>
      <c r="F142" s="8"/>
      <c r="G142" s="8"/>
      <c r="H142" s="8"/>
    </row>
    <row r="143" spans="1:8" ht="46.5" customHeight="1" x14ac:dyDescent="0.2">
      <c r="A143" s="7" t="s">
        <v>10</v>
      </c>
      <c r="B143" s="59" t="s">
        <v>79</v>
      </c>
      <c r="C143" s="59"/>
      <c r="D143" s="59"/>
      <c r="E143" s="59"/>
      <c r="F143" s="59"/>
      <c r="G143" s="8"/>
      <c r="H143" s="8"/>
    </row>
    <row r="144" spans="1:8" x14ac:dyDescent="0.2">
      <c r="A144" s="9"/>
      <c r="B144" s="59" t="s">
        <v>80</v>
      </c>
      <c r="C144" s="59"/>
      <c r="D144" s="59"/>
      <c r="E144" s="59"/>
      <c r="F144" s="59"/>
      <c r="G144" s="8"/>
      <c r="H144" s="8"/>
    </row>
    <row r="145" spans="1:8" x14ac:dyDescent="0.2">
      <c r="A145" s="10"/>
      <c r="B145" s="8" t="s">
        <v>37</v>
      </c>
      <c r="C145" s="11">
        <v>10</v>
      </c>
      <c r="D145" s="11"/>
      <c r="E145" s="11" t="s">
        <v>8</v>
      </c>
      <c r="F145" s="11">
        <v>0</v>
      </c>
      <c r="G145" s="11"/>
      <c r="H145" s="11">
        <f>C145*F145</f>
        <v>0</v>
      </c>
    </row>
    <row r="146" spans="1:8" x14ac:dyDescent="0.2">
      <c r="A146" s="10"/>
      <c r="B146" s="59" t="s">
        <v>81</v>
      </c>
      <c r="C146" s="59"/>
      <c r="D146" s="59"/>
      <c r="E146" s="59"/>
      <c r="F146" s="59"/>
      <c r="G146" s="8"/>
      <c r="H146" s="8"/>
    </row>
    <row r="147" spans="1:8" x14ac:dyDescent="0.2">
      <c r="A147" s="10"/>
      <c r="B147" s="8" t="s">
        <v>37</v>
      </c>
      <c r="C147" s="11">
        <v>15</v>
      </c>
      <c r="D147" s="11"/>
      <c r="E147" s="11" t="s">
        <v>8</v>
      </c>
      <c r="F147" s="11">
        <v>0</v>
      </c>
      <c r="G147" s="11"/>
      <c r="H147" s="11">
        <f>C147*F147</f>
        <v>0</v>
      </c>
    </row>
    <row r="148" spans="1:8" x14ac:dyDescent="0.2">
      <c r="A148" s="10"/>
      <c r="B148" s="59" t="s">
        <v>82</v>
      </c>
      <c r="C148" s="59"/>
      <c r="D148" s="59"/>
      <c r="E148" s="59"/>
      <c r="F148" s="59"/>
      <c r="G148" s="8"/>
      <c r="H148" s="8"/>
    </row>
    <row r="149" spans="1:8" x14ac:dyDescent="0.2">
      <c r="A149" s="10"/>
      <c r="B149" s="8" t="s">
        <v>37</v>
      </c>
      <c r="C149" s="11">
        <v>12</v>
      </c>
      <c r="D149" s="11"/>
      <c r="E149" s="11" t="s">
        <v>8</v>
      </c>
      <c r="F149" s="11">
        <v>0</v>
      </c>
      <c r="G149" s="11"/>
      <c r="H149" s="11">
        <f>C149*F149</f>
        <v>0</v>
      </c>
    </row>
    <row r="150" spans="1:8" x14ac:dyDescent="0.2">
      <c r="A150" s="12"/>
      <c r="B150" s="8"/>
      <c r="C150" s="8"/>
      <c r="D150" s="8"/>
      <c r="E150" s="8"/>
      <c r="F150" s="8"/>
      <c r="G150" s="8"/>
      <c r="H150" s="8"/>
    </row>
    <row r="151" spans="1:8" ht="15" customHeight="1" x14ac:dyDescent="0.2">
      <c r="A151" s="7" t="s">
        <v>12</v>
      </c>
      <c r="B151" s="59" t="s">
        <v>83</v>
      </c>
      <c r="C151" s="59"/>
      <c r="D151" s="59"/>
      <c r="E151" s="59"/>
      <c r="F151" s="59"/>
      <c r="G151" s="8"/>
      <c r="H151" s="8"/>
    </row>
    <row r="152" spans="1:8" x14ac:dyDescent="0.2">
      <c r="A152" s="9"/>
      <c r="B152" s="8" t="s">
        <v>84</v>
      </c>
      <c r="C152" s="11"/>
      <c r="D152" s="11"/>
      <c r="E152" s="11"/>
      <c r="F152" s="11"/>
      <c r="G152" s="11"/>
      <c r="H152" s="11"/>
    </row>
    <row r="153" spans="1:8" x14ac:dyDescent="0.2">
      <c r="A153" s="10"/>
      <c r="B153" s="8" t="s">
        <v>22</v>
      </c>
      <c r="C153" s="11">
        <v>2</v>
      </c>
      <c r="D153" s="11"/>
      <c r="E153" s="11" t="s">
        <v>8</v>
      </c>
      <c r="F153" s="11">
        <v>0</v>
      </c>
      <c r="G153" s="11"/>
      <c r="H153" s="11">
        <f>C153*F153</f>
        <v>0</v>
      </c>
    </row>
    <row r="154" spans="1:8" x14ac:dyDescent="0.2">
      <c r="A154" s="10"/>
      <c r="B154" s="8" t="s">
        <v>85</v>
      </c>
      <c r="C154" s="11"/>
      <c r="D154" s="11"/>
      <c r="E154" s="11"/>
      <c r="F154" s="11"/>
      <c r="G154" s="11"/>
      <c r="H154" s="11"/>
    </row>
    <row r="155" spans="1:8" x14ac:dyDescent="0.2">
      <c r="A155" s="10"/>
      <c r="B155" s="8" t="s">
        <v>22</v>
      </c>
      <c r="C155" s="11">
        <v>2</v>
      </c>
      <c r="D155" s="11"/>
      <c r="E155" s="11" t="s">
        <v>8</v>
      </c>
      <c r="F155" s="11">
        <v>0</v>
      </c>
      <c r="G155" s="11"/>
      <c r="H155" s="11">
        <f>C155*F155</f>
        <v>0</v>
      </c>
    </row>
    <row r="156" spans="1:8" x14ac:dyDescent="0.2">
      <c r="A156" s="10"/>
      <c r="B156" s="8" t="s">
        <v>86</v>
      </c>
      <c r="C156" s="11"/>
      <c r="D156" s="11"/>
      <c r="E156" s="11"/>
      <c r="F156" s="11"/>
      <c r="G156" s="11"/>
      <c r="H156" s="11"/>
    </row>
    <row r="157" spans="1:8" x14ac:dyDescent="0.2">
      <c r="A157" s="10"/>
      <c r="B157" s="8" t="s">
        <v>22</v>
      </c>
      <c r="C157" s="11">
        <v>2</v>
      </c>
      <c r="D157" s="11"/>
      <c r="E157" s="11" t="s">
        <v>8</v>
      </c>
      <c r="F157" s="11">
        <v>0</v>
      </c>
      <c r="G157" s="11"/>
      <c r="H157" s="11">
        <f>C157*F157</f>
        <v>0</v>
      </c>
    </row>
    <row r="158" spans="1:8" x14ac:dyDescent="0.2">
      <c r="A158" s="10"/>
      <c r="B158" s="8" t="s">
        <v>87</v>
      </c>
      <c r="C158" s="11"/>
      <c r="D158" s="11"/>
      <c r="E158" s="11"/>
      <c r="F158" s="11"/>
      <c r="G158" s="11"/>
      <c r="H158" s="11"/>
    </row>
    <row r="159" spans="1:8" x14ac:dyDescent="0.2">
      <c r="A159" s="10"/>
      <c r="B159" s="8" t="s">
        <v>22</v>
      </c>
      <c r="C159" s="11">
        <v>6</v>
      </c>
      <c r="D159" s="11"/>
      <c r="E159" s="11" t="s">
        <v>8</v>
      </c>
      <c r="F159" s="11">
        <v>0</v>
      </c>
      <c r="G159" s="11"/>
      <c r="H159" s="11">
        <f>C159*F159</f>
        <v>0</v>
      </c>
    </row>
    <row r="160" spans="1:8" x14ac:dyDescent="0.2">
      <c r="A160" s="10"/>
      <c r="B160" s="8" t="s">
        <v>88</v>
      </c>
      <c r="C160" s="11"/>
      <c r="D160" s="11"/>
      <c r="E160" s="11"/>
      <c r="F160" s="11"/>
      <c r="G160" s="11"/>
      <c r="H160" s="11"/>
    </row>
    <row r="161" spans="1:8" x14ac:dyDescent="0.2">
      <c r="A161" s="10"/>
      <c r="B161" s="8" t="s">
        <v>22</v>
      </c>
      <c r="C161" s="11">
        <v>9</v>
      </c>
      <c r="D161" s="11"/>
      <c r="E161" s="11" t="s">
        <v>8</v>
      </c>
      <c r="F161" s="11">
        <v>0</v>
      </c>
      <c r="G161" s="11"/>
      <c r="H161" s="11">
        <f>C161*F161</f>
        <v>0</v>
      </c>
    </row>
    <row r="162" spans="1:8" x14ac:dyDescent="0.2">
      <c r="A162" s="10"/>
      <c r="B162" s="8" t="s">
        <v>89</v>
      </c>
      <c r="C162" s="11"/>
      <c r="D162" s="11"/>
      <c r="E162" s="11"/>
      <c r="F162" s="11"/>
      <c r="G162" s="11"/>
      <c r="H162" s="11"/>
    </row>
    <row r="163" spans="1:8" x14ac:dyDescent="0.2">
      <c r="A163" s="10"/>
      <c r="B163" s="8" t="s">
        <v>22</v>
      </c>
      <c r="C163" s="11">
        <v>6</v>
      </c>
      <c r="D163" s="11"/>
      <c r="E163" s="11" t="s">
        <v>8</v>
      </c>
      <c r="F163" s="11">
        <v>0</v>
      </c>
      <c r="G163" s="11"/>
      <c r="H163" s="11">
        <f>C163*F163</f>
        <v>0</v>
      </c>
    </row>
    <row r="164" spans="1:8" x14ac:dyDescent="0.2">
      <c r="A164" s="10"/>
      <c r="B164" s="8" t="s">
        <v>90</v>
      </c>
      <c r="C164" s="11"/>
      <c r="D164" s="11"/>
      <c r="E164" s="11"/>
      <c r="F164" s="11"/>
      <c r="G164" s="11"/>
      <c r="H164" s="11"/>
    </row>
    <row r="165" spans="1:8" x14ac:dyDescent="0.2">
      <c r="A165" s="10"/>
      <c r="B165" s="8" t="s">
        <v>22</v>
      </c>
      <c r="C165" s="11">
        <v>6</v>
      </c>
      <c r="D165" s="11"/>
      <c r="E165" s="11" t="s">
        <v>8</v>
      </c>
      <c r="F165" s="11">
        <v>0</v>
      </c>
      <c r="G165" s="11"/>
      <c r="H165" s="11">
        <f>C165*F165</f>
        <v>0</v>
      </c>
    </row>
    <row r="166" spans="1:8" x14ac:dyDescent="0.2">
      <c r="A166" s="10"/>
      <c r="B166" s="8" t="s">
        <v>91</v>
      </c>
      <c r="C166" s="11"/>
      <c r="D166" s="11"/>
      <c r="E166" s="11"/>
      <c r="F166" s="11"/>
      <c r="G166" s="11"/>
      <c r="H166" s="11"/>
    </row>
    <row r="167" spans="1:8" x14ac:dyDescent="0.2">
      <c r="A167" s="10"/>
      <c r="B167" s="8" t="s">
        <v>22</v>
      </c>
      <c r="C167" s="11">
        <v>6</v>
      </c>
      <c r="D167" s="11"/>
      <c r="E167" s="11" t="s">
        <v>8</v>
      </c>
      <c r="F167" s="11">
        <v>0</v>
      </c>
      <c r="G167" s="11"/>
      <c r="H167" s="11">
        <f>C167*F167</f>
        <v>0</v>
      </c>
    </row>
    <row r="168" spans="1:8" x14ac:dyDescent="0.2">
      <c r="A168" s="10"/>
      <c r="B168" s="8" t="s">
        <v>92</v>
      </c>
      <c r="C168" s="11"/>
      <c r="D168" s="11"/>
      <c r="E168" s="11"/>
      <c r="F168" s="11"/>
      <c r="G168" s="11"/>
      <c r="H168" s="11"/>
    </row>
    <row r="169" spans="1:8" x14ac:dyDescent="0.2">
      <c r="A169" s="10"/>
      <c r="B169" s="8" t="s">
        <v>22</v>
      </c>
      <c r="C169" s="11">
        <v>6</v>
      </c>
      <c r="D169" s="11"/>
      <c r="E169" s="11" t="s">
        <v>8</v>
      </c>
      <c r="F169" s="11">
        <v>0</v>
      </c>
      <c r="G169" s="11"/>
      <c r="H169" s="11">
        <f>C169*F169</f>
        <v>0</v>
      </c>
    </row>
    <row r="170" spans="1:8" x14ac:dyDescent="0.2">
      <c r="A170" s="10"/>
      <c r="B170" s="8" t="s">
        <v>93</v>
      </c>
      <c r="C170" s="11"/>
      <c r="D170" s="11"/>
      <c r="E170" s="11"/>
      <c r="F170" s="11"/>
      <c r="G170" s="11"/>
      <c r="H170" s="11"/>
    </row>
    <row r="171" spans="1:8" x14ac:dyDescent="0.2">
      <c r="A171" s="10"/>
      <c r="B171" s="8" t="s">
        <v>22</v>
      </c>
      <c r="C171" s="11">
        <v>6</v>
      </c>
      <c r="D171" s="11"/>
      <c r="E171" s="11" t="s">
        <v>8</v>
      </c>
      <c r="F171" s="11">
        <v>0</v>
      </c>
      <c r="G171" s="11"/>
      <c r="H171" s="11">
        <f>C171*F171</f>
        <v>0</v>
      </c>
    </row>
    <row r="172" spans="1:8" x14ac:dyDescent="0.2">
      <c r="A172" s="10"/>
      <c r="B172" s="8" t="s">
        <v>94</v>
      </c>
      <c r="C172" s="11"/>
      <c r="D172" s="11"/>
      <c r="E172" s="11"/>
      <c r="F172" s="11"/>
      <c r="G172" s="11"/>
      <c r="H172" s="11"/>
    </row>
    <row r="173" spans="1:8" x14ac:dyDescent="0.2">
      <c r="A173" s="10"/>
      <c r="B173" s="8" t="s">
        <v>22</v>
      </c>
      <c r="C173" s="11">
        <v>9</v>
      </c>
      <c r="D173" s="11"/>
      <c r="E173" s="11" t="s">
        <v>8</v>
      </c>
      <c r="F173" s="11">
        <v>0</v>
      </c>
      <c r="G173" s="11"/>
      <c r="H173" s="11">
        <f>C173*F173</f>
        <v>0</v>
      </c>
    </row>
    <row r="174" spans="1:8" x14ac:dyDescent="0.2">
      <c r="A174" s="10"/>
      <c r="B174" s="8" t="s">
        <v>95</v>
      </c>
      <c r="C174" s="11"/>
      <c r="D174" s="11"/>
      <c r="E174" s="11"/>
      <c r="F174" s="11"/>
      <c r="G174" s="11"/>
      <c r="H174" s="11"/>
    </row>
    <row r="175" spans="1:8" x14ac:dyDescent="0.2">
      <c r="A175" s="10"/>
      <c r="B175" s="8" t="s">
        <v>22</v>
      </c>
      <c r="C175" s="11">
        <v>6</v>
      </c>
      <c r="D175" s="11"/>
      <c r="E175" s="11" t="s">
        <v>8</v>
      </c>
      <c r="F175" s="11">
        <v>0</v>
      </c>
      <c r="G175" s="11"/>
      <c r="H175" s="11">
        <f>C175*F175</f>
        <v>0</v>
      </c>
    </row>
    <row r="176" spans="1:8" x14ac:dyDescent="0.2">
      <c r="A176" s="10"/>
      <c r="B176" s="8" t="s">
        <v>96</v>
      </c>
      <c r="C176" s="11"/>
      <c r="D176" s="11"/>
      <c r="E176" s="11"/>
      <c r="F176" s="11"/>
      <c r="G176" s="11"/>
      <c r="H176" s="11"/>
    </row>
    <row r="177" spans="1:8" x14ac:dyDescent="0.2">
      <c r="A177" s="10"/>
      <c r="B177" s="8" t="s">
        <v>22</v>
      </c>
      <c r="C177" s="11">
        <v>2</v>
      </c>
      <c r="D177" s="11"/>
      <c r="E177" s="11" t="s">
        <v>8</v>
      </c>
      <c r="F177" s="11">
        <v>0</v>
      </c>
      <c r="G177" s="11"/>
      <c r="H177" s="11">
        <f>C177*F177</f>
        <v>0</v>
      </c>
    </row>
    <row r="178" spans="1:8" x14ac:dyDescent="0.2">
      <c r="A178" s="10"/>
      <c r="B178" s="8" t="s">
        <v>97</v>
      </c>
      <c r="C178" s="11"/>
      <c r="D178" s="11"/>
      <c r="E178" s="11"/>
      <c r="F178" s="11"/>
      <c r="G178" s="11"/>
      <c r="H178" s="11"/>
    </row>
    <row r="179" spans="1:8" x14ac:dyDescent="0.2">
      <c r="A179" s="10"/>
      <c r="B179" s="8" t="s">
        <v>22</v>
      </c>
      <c r="C179" s="11">
        <v>2</v>
      </c>
      <c r="D179" s="11"/>
      <c r="E179" s="11" t="s">
        <v>8</v>
      </c>
      <c r="F179" s="11">
        <v>0</v>
      </c>
      <c r="G179" s="11"/>
      <c r="H179" s="11">
        <f>C179*F179</f>
        <v>0</v>
      </c>
    </row>
    <row r="180" spans="1:8" x14ac:dyDescent="0.2">
      <c r="A180" s="12"/>
      <c r="B180" s="8"/>
      <c r="C180" s="8"/>
      <c r="D180" s="8"/>
      <c r="E180" s="8"/>
      <c r="F180" s="8"/>
      <c r="G180" s="8"/>
      <c r="H180" s="8"/>
    </row>
    <row r="181" spans="1:8" ht="15" customHeight="1" x14ac:dyDescent="0.2">
      <c r="A181" s="7" t="s">
        <v>14</v>
      </c>
      <c r="B181" s="59" t="s">
        <v>98</v>
      </c>
      <c r="C181" s="59"/>
      <c r="D181" s="59"/>
      <c r="E181" s="59"/>
      <c r="F181" s="59"/>
      <c r="G181" s="8"/>
      <c r="H181" s="8"/>
    </row>
    <row r="182" spans="1:8" ht="15" customHeight="1" x14ac:dyDescent="0.2">
      <c r="A182" s="9"/>
      <c r="B182" s="59" t="s">
        <v>99</v>
      </c>
      <c r="C182" s="59"/>
      <c r="D182" s="59"/>
      <c r="E182" s="59"/>
      <c r="F182" s="59"/>
      <c r="G182" s="8"/>
      <c r="H182" s="8"/>
    </row>
    <row r="183" spans="1:8" x14ac:dyDescent="0.2">
      <c r="A183" s="10"/>
      <c r="B183" s="8" t="s">
        <v>22</v>
      </c>
      <c r="C183" s="11">
        <v>10</v>
      </c>
      <c r="D183" s="11"/>
      <c r="E183" s="11" t="s">
        <v>8</v>
      </c>
      <c r="F183" s="11">
        <v>0</v>
      </c>
      <c r="G183" s="11"/>
      <c r="H183" s="11">
        <f>C183*F183</f>
        <v>0</v>
      </c>
    </row>
    <row r="184" spans="1:8" ht="15" customHeight="1" x14ac:dyDescent="0.2">
      <c r="A184" s="10"/>
      <c r="B184" s="59" t="s">
        <v>100</v>
      </c>
      <c r="C184" s="59"/>
      <c r="D184" s="59"/>
      <c r="E184" s="59"/>
      <c r="F184" s="59"/>
      <c r="G184" s="8"/>
      <c r="H184" s="8"/>
    </row>
    <row r="185" spans="1:8" x14ac:dyDescent="0.2">
      <c r="A185" s="10"/>
      <c r="B185" s="8" t="s">
        <v>37</v>
      </c>
      <c r="C185" s="27">
        <v>25</v>
      </c>
      <c r="D185" s="11"/>
      <c r="E185" s="11" t="s">
        <v>8</v>
      </c>
      <c r="F185" s="11">
        <v>0</v>
      </c>
      <c r="G185" s="11"/>
      <c r="H185" s="11">
        <f>C185*F185</f>
        <v>0</v>
      </c>
    </row>
    <row r="186" spans="1:8" x14ac:dyDescent="0.2">
      <c r="A186" s="12"/>
      <c r="B186" s="8"/>
      <c r="C186" s="8"/>
      <c r="D186" s="8"/>
      <c r="E186" s="8"/>
      <c r="F186" s="8"/>
      <c r="G186" s="8"/>
      <c r="H186" s="8"/>
    </row>
    <row r="187" spans="1:8" ht="15" customHeight="1" x14ac:dyDescent="0.2">
      <c r="A187" s="7" t="s">
        <v>32</v>
      </c>
      <c r="B187" s="59" t="s">
        <v>101</v>
      </c>
      <c r="C187" s="59"/>
      <c r="D187" s="59"/>
      <c r="E187" s="59"/>
      <c r="F187" s="59"/>
      <c r="G187" s="8"/>
      <c r="H187" s="8"/>
    </row>
    <row r="188" spans="1:8" ht="15" customHeight="1" x14ac:dyDescent="0.2">
      <c r="A188" s="9"/>
      <c r="B188" s="59" t="s">
        <v>102</v>
      </c>
      <c r="C188" s="59"/>
      <c r="D188" s="59"/>
      <c r="E188" s="59"/>
      <c r="F188" s="59"/>
      <c r="G188" s="8"/>
      <c r="H188" s="8"/>
    </row>
    <row r="189" spans="1:8" x14ac:dyDescent="0.2">
      <c r="A189" s="10"/>
      <c r="B189" s="8" t="s">
        <v>22</v>
      </c>
      <c r="C189" s="11">
        <v>9</v>
      </c>
      <c r="D189" s="11"/>
      <c r="E189" s="11" t="s">
        <v>8</v>
      </c>
      <c r="F189" s="11">
        <v>0</v>
      </c>
      <c r="G189" s="11"/>
      <c r="H189" s="11">
        <f>C189*F189</f>
        <v>0</v>
      </c>
    </row>
    <row r="190" spans="1:8" ht="15" customHeight="1" x14ac:dyDescent="0.2">
      <c r="A190" s="10"/>
      <c r="B190" s="59" t="s">
        <v>103</v>
      </c>
      <c r="C190" s="59"/>
      <c r="D190" s="59"/>
      <c r="E190" s="59"/>
      <c r="F190" s="59"/>
      <c r="G190" s="8"/>
      <c r="H190" s="8"/>
    </row>
    <row r="191" spans="1:8" x14ac:dyDescent="0.2">
      <c r="A191" s="10"/>
      <c r="B191" s="8" t="s">
        <v>37</v>
      </c>
      <c r="C191" s="11">
        <v>1</v>
      </c>
      <c r="D191" s="11"/>
      <c r="E191" s="11" t="s">
        <v>8</v>
      </c>
      <c r="F191" s="11">
        <v>0</v>
      </c>
      <c r="G191" s="11"/>
      <c r="H191" s="11">
        <f>C191*F191</f>
        <v>0</v>
      </c>
    </row>
    <row r="192" spans="1:8" x14ac:dyDescent="0.2">
      <c r="A192" s="10"/>
      <c r="B192" s="8"/>
      <c r="C192" s="8"/>
      <c r="D192" s="8"/>
      <c r="E192" s="8"/>
      <c r="F192" s="8"/>
      <c r="G192" s="8"/>
      <c r="H192" s="8"/>
    </row>
    <row r="193" spans="1:8" x14ac:dyDescent="0.2">
      <c r="A193" s="10"/>
      <c r="B193" s="60" t="s">
        <v>104</v>
      </c>
      <c r="C193" s="60"/>
      <c r="D193" s="60"/>
      <c r="E193" s="60"/>
      <c r="F193" s="60"/>
      <c r="G193" s="60"/>
      <c r="H193" s="26">
        <f>SUM(H138:H191)</f>
        <v>0</v>
      </c>
    </row>
    <row r="194" spans="1:8" x14ac:dyDescent="0.2">
      <c r="A194" s="12"/>
      <c r="B194" s="60"/>
      <c r="C194" s="60"/>
      <c r="D194" s="60"/>
      <c r="E194" s="60"/>
      <c r="F194" s="60"/>
      <c r="G194" s="60"/>
      <c r="H194" s="5"/>
    </row>
    <row r="195" spans="1:8" x14ac:dyDescent="0.2">
      <c r="A195" s="7"/>
      <c r="B195" s="8"/>
      <c r="C195" s="8"/>
      <c r="D195" s="8"/>
      <c r="E195" s="8"/>
      <c r="F195" s="8"/>
      <c r="G195" s="8"/>
      <c r="H195" s="8"/>
    </row>
    <row r="196" spans="1:8" x14ac:dyDescent="0.2">
      <c r="A196" s="7"/>
      <c r="B196" s="8"/>
      <c r="C196" s="8"/>
      <c r="D196" s="8"/>
      <c r="E196" s="8"/>
      <c r="F196" s="8"/>
      <c r="G196" s="8"/>
      <c r="H196" s="8"/>
    </row>
    <row r="197" spans="1:8" s="14" customFormat="1" x14ac:dyDescent="0.2">
      <c r="A197" s="3" t="s">
        <v>105</v>
      </c>
      <c r="B197" s="4" t="s">
        <v>106</v>
      </c>
      <c r="C197" s="4"/>
      <c r="D197" s="4"/>
      <c r="E197" s="4"/>
      <c r="F197" s="4"/>
      <c r="G197" s="4"/>
      <c r="H197" s="4"/>
    </row>
    <row r="198" spans="1:8" x14ac:dyDescent="0.2">
      <c r="A198" s="7"/>
      <c r="B198" s="8"/>
      <c r="C198" s="8"/>
      <c r="D198" s="8"/>
      <c r="E198" s="8"/>
      <c r="F198" s="8"/>
      <c r="G198" s="8"/>
      <c r="H198" s="8"/>
    </row>
    <row r="199" spans="1:8" ht="15" customHeight="1" x14ac:dyDescent="0.2">
      <c r="A199" s="7" t="s">
        <v>4</v>
      </c>
      <c r="B199" s="59" t="s">
        <v>107</v>
      </c>
      <c r="C199" s="59"/>
      <c r="D199" s="59"/>
      <c r="E199" s="59"/>
      <c r="F199" s="59"/>
      <c r="G199" s="8"/>
      <c r="H199" s="8"/>
    </row>
    <row r="200" spans="1:8" x14ac:dyDescent="0.2">
      <c r="A200" s="9"/>
      <c r="B200" s="59" t="s">
        <v>108</v>
      </c>
      <c r="C200" s="59"/>
      <c r="D200" s="59"/>
      <c r="E200" s="59"/>
      <c r="F200" s="59"/>
      <c r="G200" s="8"/>
      <c r="H200" s="8"/>
    </row>
    <row r="201" spans="1:8" x14ac:dyDescent="0.2">
      <c r="A201" s="10"/>
      <c r="B201" s="8" t="s">
        <v>7</v>
      </c>
      <c r="C201" s="11">
        <v>110</v>
      </c>
      <c r="D201" s="11"/>
      <c r="E201" s="11" t="s">
        <v>8</v>
      </c>
      <c r="F201" s="11">
        <v>0</v>
      </c>
      <c r="G201" s="11"/>
      <c r="H201" s="11">
        <f>C201*F201</f>
        <v>0</v>
      </c>
    </row>
    <row r="202" spans="1:8" ht="15" customHeight="1" x14ac:dyDescent="0.2">
      <c r="A202" s="10"/>
      <c r="B202" s="59" t="s">
        <v>109</v>
      </c>
      <c r="C202" s="59"/>
      <c r="D202" s="59"/>
      <c r="E202" s="59"/>
      <c r="F202" s="59"/>
      <c r="G202" s="8"/>
      <c r="H202" s="8"/>
    </row>
    <row r="203" spans="1:8" x14ac:dyDescent="0.2">
      <c r="A203" s="10"/>
      <c r="B203" s="8" t="s">
        <v>7</v>
      </c>
      <c r="C203" s="11">
        <v>65</v>
      </c>
      <c r="D203" s="11"/>
      <c r="E203" s="11" t="s">
        <v>8</v>
      </c>
      <c r="F203" s="11">
        <v>0</v>
      </c>
      <c r="G203" s="11"/>
      <c r="H203" s="11">
        <f>C203*F203</f>
        <v>0</v>
      </c>
    </row>
    <row r="204" spans="1:8" x14ac:dyDescent="0.2">
      <c r="A204" s="10"/>
      <c r="B204" s="59" t="s">
        <v>110</v>
      </c>
      <c r="C204" s="59"/>
      <c r="D204" s="59"/>
      <c r="E204" s="59"/>
      <c r="F204" s="59"/>
      <c r="G204" s="8"/>
      <c r="H204" s="8"/>
    </row>
    <row r="205" spans="1:8" x14ac:dyDescent="0.2">
      <c r="A205" s="10"/>
      <c r="B205" s="8" t="s">
        <v>7</v>
      </c>
      <c r="C205" s="11">
        <v>215</v>
      </c>
      <c r="D205" s="11"/>
      <c r="E205" s="11" t="s">
        <v>8</v>
      </c>
      <c r="F205" s="11">
        <v>0</v>
      </c>
      <c r="G205" s="11"/>
      <c r="H205" s="11">
        <f>C205*F205</f>
        <v>0</v>
      </c>
    </row>
    <row r="206" spans="1:8" x14ac:dyDescent="0.2">
      <c r="A206" s="12"/>
      <c r="B206" s="8"/>
      <c r="C206" s="8"/>
      <c r="D206" s="8"/>
      <c r="E206" s="8"/>
      <c r="F206" s="8"/>
      <c r="G206" s="8"/>
      <c r="H206" s="8"/>
    </row>
    <row r="207" spans="1:8" ht="15" customHeight="1" x14ac:dyDescent="0.2">
      <c r="A207" s="7" t="s">
        <v>10</v>
      </c>
      <c r="B207" s="59" t="s">
        <v>111</v>
      </c>
      <c r="C207" s="59"/>
      <c r="D207" s="59"/>
      <c r="E207" s="59"/>
      <c r="F207" s="59"/>
      <c r="G207" s="8"/>
      <c r="H207" s="8"/>
    </row>
    <row r="208" spans="1:8" x14ac:dyDescent="0.2">
      <c r="A208" s="9"/>
      <c r="B208" s="59" t="s">
        <v>108</v>
      </c>
      <c r="C208" s="59"/>
      <c r="D208" s="59"/>
      <c r="E208" s="59"/>
      <c r="F208" s="59"/>
      <c r="G208" s="8"/>
      <c r="H208" s="8"/>
    </row>
    <row r="209" spans="1:11" x14ac:dyDescent="0.2">
      <c r="A209" s="10"/>
      <c r="B209" s="8" t="s">
        <v>7</v>
      </c>
      <c r="C209" s="11">
        <v>120</v>
      </c>
      <c r="D209" s="11"/>
      <c r="E209" s="11" t="s">
        <v>8</v>
      </c>
      <c r="F209" s="11">
        <v>0</v>
      </c>
      <c r="G209" s="11"/>
      <c r="H209" s="11">
        <f>C209*F209</f>
        <v>0</v>
      </c>
    </row>
    <row r="210" spans="1:11" ht="15" customHeight="1" x14ac:dyDescent="0.2">
      <c r="A210" s="10"/>
      <c r="B210" s="59" t="s">
        <v>109</v>
      </c>
      <c r="C210" s="59"/>
      <c r="D210" s="59"/>
      <c r="E210" s="59"/>
      <c r="F210" s="59"/>
      <c r="G210" s="8"/>
      <c r="H210" s="8"/>
    </row>
    <row r="211" spans="1:11" x14ac:dyDescent="0.2">
      <c r="A211" s="10"/>
      <c r="B211" s="8" t="s">
        <v>7</v>
      </c>
      <c r="C211" s="11">
        <v>125</v>
      </c>
      <c r="D211" s="11"/>
      <c r="E211" s="11" t="s">
        <v>8</v>
      </c>
      <c r="F211" s="11">
        <v>0</v>
      </c>
      <c r="G211" s="11"/>
      <c r="H211" s="11">
        <f>C211*F211</f>
        <v>0</v>
      </c>
    </row>
    <row r="212" spans="1:11" ht="19.5" customHeight="1" x14ac:dyDescent="0.2">
      <c r="A212" s="10"/>
      <c r="B212" s="59" t="s">
        <v>110</v>
      </c>
      <c r="C212" s="59"/>
      <c r="D212" s="59"/>
      <c r="E212" s="59"/>
      <c r="F212" s="59"/>
      <c r="G212" s="8"/>
      <c r="H212" s="8"/>
    </row>
    <row r="213" spans="1:11" x14ac:dyDescent="0.2">
      <c r="A213" s="10"/>
      <c r="B213" s="8" t="s">
        <v>7</v>
      </c>
      <c r="C213" s="11">
        <v>225</v>
      </c>
      <c r="D213" s="11"/>
      <c r="E213" s="11" t="s">
        <v>8</v>
      </c>
      <c r="F213" s="11">
        <v>0</v>
      </c>
      <c r="G213" s="11"/>
      <c r="H213" s="11">
        <f>C213*F213</f>
        <v>0</v>
      </c>
    </row>
    <row r="214" spans="1:11" x14ac:dyDescent="0.2">
      <c r="A214" s="12"/>
      <c r="B214" s="8"/>
      <c r="C214" s="8"/>
      <c r="D214" s="8"/>
      <c r="E214" s="8"/>
      <c r="F214" s="8"/>
      <c r="G214" s="8"/>
      <c r="H214" s="8"/>
    </row>
    <row r="215" spans="1:11" s="25" customFormat="1" ht="31.5" customHeight="1" x14ac:dyDescent="0.2">
      <c r="A215" s="28" t="s">
        <v>12</v>
      </c>
      <c r="B215" s="71" t="s">
        <v>112</v>
      </c>
      <c r="C215" s="71"/>
      <c r="D215" s="71"/>
      <c r="E215" s="71"/>
      <c r="F215" s="71"/>
      <c r="G215" s="24"/>
      <c r="H215" s="24"/>
    </row>
    <row r="216" spans="1:11" x14ac:dyDescent="0.2">
      <c r="A216" s="9"/>
      <c r="B216" s="8" t="s">
        <v>7</v>
      </c>
      <c r="C216" s="11">
        <v>65</v>
      </c>
      <c r="D216" s="11"/>
      <c r="E216" s="11" t="s">
        <v>8</v>
      </c>
      <c r="F216" s="11">
        <v>0</v>
      </c>
      <c r="G216" s="11"/>
      <c r="H216" s="11">
        <f>C216*F216</f>
        <v>0</v>
      </c>
    </row>
    <row r="217" spans="1:11" x14ac:dyDescent="0.2">
      <c r="A217" s="10"/>
      <c r="B217" s="8"/>
      <c r="C217" s="8"/>
      <c r="D217" s="8"/>
      <c r="E217" s="8"/>
      <c r="F217" s="8"/>
      <c r="G217" s="8"/>
      <c r="H217" s="8"/>
    </row>
    <row r="218" spans="1:11" x14ac:dyDescent="0.2">
      <c r="A218" s="12"/>
      <c r="B218" s="5" t="s">
        <v>113</v>
      </c>
      <c r="C218" s="5"/>
      <c r="D218" s="5"/>
      <c r="E218" s="5"/>
      <c r="F218" s="5"/>
      <c r="G218" s="5"/>
      <c r="H218" s="26">
        <f>SUM(H199:H216)</f>
        <v>0</v>
      </c>
      <c r="K218" s="25"/>
    </row>
    <row r="219" spans="1:11" s="15" customFormat="1" x14ac:dyDescent="0.2">
      <c r="A219" s="29"/>
      <c r="B219" s="30"/>
      <c r="C219" s="30"/>
      <c r="D219" s="30"/>
      <c r="E219" s="30"/>
      <c r="F219" s="30"/>
      <c r="G219" s="30"/>
      <c r="H219" s="31"/>
    </row>
    <row r="220" spans="1:11" s="15" customFormat="1" x14ac:dyDescent="0.2">
      <c r="A220" s="29"/>
      <c r="B220" s="30"/>
      <c r="C220" s="30"/>
      <c r="D220" s="30"/>
      <c r="E220" s="30"/>
      <c r="F220" s="30"/>
      <c r="G220" s="30"/>
      <c r="H220" s="30"/>
    </row>
    <row r="221" spans="1:11" s="34" customFormat="1" x14ac:dyDescent="0.2">
      <c r="A221" s="32" t="s">
        <v>114</v>
      </c>
      <c r="B221" s="33" t="s">
        <v>115</v>
      </c>
      <c r="C221" s="33"/>
      <c r="D221" s="33"/>
      <c r="E221" s="33"/>
      <c r="F221" s="33"/>
      <c r="G221" s="33"/>
      <c r="H221" s="33"/>
    </row>
    <row r="222" spans="1:11" s="25" customFormat="1" x14ac:dyDescent="0.2">
      <c r="A222" s="28"/>
      <c r="B222" s="24"/>
      <c r="C222" s="24"/>
      <c r="D222" s="24"/>
      <c r="E222" s="24"/>
      <c r="F222" s="24"/>
      <c r="G222" s="24"/>
      <c r="H222" s="24"/>
    </row>
    <row r="223" spans="1:11" s="25" customFormat="1" ht="36" customHeight="1" x14ac:dyDescent="0.2">
      <c r="A223" s="28" t="s">
        <v>4</v>
      </c>
      <c r="B223" s="72" t="s">
        <v>116</v>
      </c>
      <c r="C223" s="72"/>
      <c r="D223" s="72"/>
      <c r="E223" s="72"/>
      <c r="F223" s="72"/>
      <c r="G223" s="24"/>
      <c r="H223" s="24"/>
    </row>
    <row r="224" spans="1:11" s="25" customFormat="1" x14ac:dyDescent="0.2">
      <c r="A224" s="35"/>
      <c r="B224" s="24" t="s">
        <v>37</v>
      </c>
      <c r="C224" s="36">
        <v>140</v>
      </c>
      <c r="D224" s="36"/>
      <c r="E224" s="36" t="s">
        <v>8</v>
      </c>
      <c r="F224" s="36">
        <v>0</v>
      </c>
      <c r="G224" s="36"/>
      <c r="H224" s="36">
        <f>C224*F224</f>
        <v>0</v>
      </c>
    </row>
    <row r="225" spans="1:11" s="25" customFormat="1" x14ac:dyDescent="0.2">
      <c r="A225" s="22"/>
      <c r="B225" s="24"/>
      <c r="C225" s="24"/>
      <c r="D225" s="24"/>
      <c r="E225" s="24"/>
      <c r="F225" s="24"/>
      <c r="G225" s="24"/>
      <c r="H225" s="24"/>
    </row>
    <row r="226" spans="1:11" s="25" customFormat="1" x14ac:dyDescent="0.2">
      <c r="A226" s="37"/>
      <c r="B226" s="38" t="s">
        <v>117</v>
      </c>
      <c r="C226" s="38"/>
      <c r="D226" s="38"/>
      <c r="E226" s="38"/>
      <c r="F226" s="38"/>
      <c r="G226" s="38"/>
      <c r="H226" s="39">
        <f>SUM(H223:H224)</f>
        <v>0</v>
      </c>
    </row>
    <row r="227" spans="1:11" s="25" customFormat="1" x14ac:dyDescent="0.2">
      <c r="A227" s="28"/>
      <c r="B227" s="24"/>
      <c r="C227" s="24"/>
      <c r="D227" s="24"/>
      <c r="E227" s="24"/>
      <c r="F227" s="24"/>
      <c r="G227" s="24"/>
      <c r="H227" s="36"/>
    </row>
    <row r="228" spans="1:11" x14ac:dyDescent="0.2">
      <c r="A228" s="7"/>
      <c r="B228" s="8"/>
      <c r="C228" s="8"/>
      <c r="D228" s="8"/>
      <c r="E228" s="8"/>
      <c r="F228" s="8"/>
      <c r="G228" s="8"/>
      <c r="H228" s="8"/>
    </row>
    <row r="229" spans="1:11" s="34" customFormat="1" ht="30" customHeight="1" x14ac:dyDescent="0.2">
      <c r="A229" s="32" t="s">
        <v>118</v>
      </c>
      <c r="B229" s="73" t="s">
        <v>119</v>
      </c>
      <c r="C229" s="73"/>
      <c r="D229" s="73"/>
      <c r="E229" s="73"/>
      <c r="F229" s="73"/>
      <c r="G229" s="73"/>
      <c r="H229" s="73"/>
    </row>
    <row r="230" spans="1:11" s="15" customFormat="1" x14ac:dyDescent="0.2">
      <c r="A230" s="29"/>
      <c r="B230" s="30"/>
      <c r="C230" s="30"/>
      <c r="D230" s="30"/>
      <c r="E230" s="30"/>
      <c r="F230" s="30"/>
      <c r="G230" s="30"/>
      <c r="H230" s="30"/>
    </row>
    <row r="231" spans="1:11" ht="15" customHeight="1" x14ac:dyDescent="0.2">
      <c r="A231" s="7" t="s">
        <v>4</v>
      </c>
      <c r="B231" s="66" t="s">
        <v>120</v>
      </c>
      <c r="C231" s="66"/>
      <c r="D231" s="66"/>
      <c r="E231" s="66"/>
      <c r="F231" s="66"/>
      <c r="G231" s="66"/>
      <c r="H231" s="8"/>
    </row>
    <row r="232" spans="1:11" x14ac:dyDescent="0.2">
      <c r="A232" s="9"/>
      <c r="B232" s="74"/>
      <c r="C232" s="74"/>
      <c r="D232" s="74"/>
      <c r="E232" s="74"/>
      <c r="F232" s="74"/>
      <c r="G232" s="74"/>
      <c r="H232" s="8"/>
    </row>
    <row r="233" spans="1:11" ht="31.9" customHeight="1" x14ac:dyDescent="0.2">
      <c r="A233" s="10"/>
      <c r="B233" s="66" t="s">
        <v>162</v>
      </c>
      <c r="C233" s="66"/>
      <c r="D233" s="66"/>
      <c r="E233" s="66"/>
      <c r="F233" s="66"/>
      <c r="G233" s="66"/>
      <c r="H233" s="8"/>
    </row>
    <row r="234" spans="1:11" ht="15" customHeight="1" x14ac:dyDescent="0.2">
      <c r="A234" s="10"/>
      <c r="B234" s="66" t="s">
        <v>121</v>
      </c>
      <c r="C234" s="66"/>
      <c r="D234" s="66"/>
      <c r="E234" s="66"/>
      <c r="F234" s="66"/>
      <c r="G234" s="66"/>
      <c r="H234" s="8"/>
    </row>
    <row r="235" spans="1:11" ht="15" customHeight="1" x14ac:dyDescent="0.2">
      <c r="A235" s="10"/>
      <c r="B235" s="66" t="s">
        <v>122</v>
      </c>
      <c r="C235" s="66"/>
      <c r="D235" s="66"/>
      <c r="E235" s="66"/>
      <c r="F235" s="66"/>
      <c r="G235" s="66"/>
      <c r="H235" s="8"/>
    </row>
    <row r="236" spans="1:11" ht="15" customHeight="1" x14ac:dyDescent="0.2">
      <c r="A236" s="10"/>
      <c r="B236" s="66" t="s">
        <v>123</v>
      </c>
      <c r="C236" s="66"/>
      <c r="D236" s="66"/>
      <c r="E236" s="66"/>
      <c r="F236" s="66"/>
      <c r="G236" s="66"/>
      <c r="H236" s="8"/>
    </row>
    <row r="237" spans="1:11" ht="15" customHeight="1" x14ac:dyDescent="0.2">
      <c r="A237" s="10"/>
      <c r="B237" s="66" t="s">
        <v>124</v>
      </c>
      <c r="C237" s="66"/>
      <c r="D237" s="66"/>
      <c r="E237" s="66"/>
      <c r="F237" s="66"/>
      <c r="G237" s="66"/>
      <c r="H237" s="8"/>
    </row>
    <row r="238" spans="1:11" ht="15" customHeight="1" x14ac:dyDescent="0.2">
      <c r="A238" s="10"/>
      <c r="B238" s="66" t="s">
        <v>125</v>
      </c>
      <c r="C238" s="66"/>
      <c r="D238" s="66"/>
      <c r="E238" s="66"/>
      <c r="F238" s="66"/>
      <c r="G238" s="66"/>
      <c r="H238" s="8"/>
    </row>
    <row r="239" spans="1:11" ht="15" customHeight="1" x14ac:dyDescent="0.2">
      <c r="A239" s="10"/>
      <c r="B239" s="66" t="s">
        <v>126</v>
      </c>
      <c r="C239" s="66"/>
      <c r="D239" s="66"/>
      <c r="E239" s="66"/>
      <c r="F239" s="66"/>
      <c r="G239" s="66"/>
      <c r="H239" s="8"/>
    </row>
    <row r="240" spans="1:11" ht="15" customHeight="1" x14ac:dyDescent="0.2">
      <c r="A240" s="10"/>
      <c r="B240" s="66" t="s">
        <v>127</v>
      </c>
      <c r="C240" s="66"/>
      <c r="D240" s="66"/>
      <c r="E240" s="66"/>
      <c r="F240" s="66"/>
      <c r="G240" s="66"/>
      <c r="H240" s="40"/>
      <c r="I240" s="41"/>
      <c r="J240" s="42"/>
      <c r="K240" s="43"/>
    </row>
    <row r="241" spans="1:11" ht="15" customHeight="1" x14ac:dyDescent="0.2">
      <c r="A241" s="10"/>
      <c r="B241" s="8" t="s">
        <v>22</v>
      </c>
      <c r="C241" s="11">
        <v>1</v>
      </c>
      <c r="D241" s="11"/>
      <c r="E241" s="11" t="s">
        <v>8</v>
      </c>
      <c r="F241" s="11">
        <v>0</v>
      </c>
      <c r="G241" s="11"/>
      <c r="H241" s="11">
        <f>C241*F241</f>
        <v>0</v>
      </c>
      <c r="I241" s="41"/>
      <c r="J241" s="42"/>
      <c r="K241" s="43"/>
    </row>
    <row r="242" spans="1:11" ht="43.5" customHeight="1" x14ac:dyDescent="0.2">
      <c r="A242" s="10"/>
      <c r="B242" s="75" t="s">
        <v>128</v>
      </c>
      <c r="C242" s="75"/>
      <c r="D242" s="75"/>
      <c r="E242" s="75"/>
      <c r="F242" s="75"/>
      <c r="G242" s="75"/>
      <c r="H242" s="40"/>
      <c r="I242" s="41"/>
      <c r="J242" s="42"/>
      <c r="K242" s="43"/>
    </row>
    <row r="243" spans="1:11" x14ac:dyDescent="0.2">
      <c r="A243" s="10"/>
      <c r="B243" s="8" t="s">
        <v>22</v>
      </c>
      <c r="C243" s="11">
        <v>1</v>
      </c>
      <c r="D243" s="11"/>
      <c r="E243" s="11" t="s">
        <v>8</v>
      </c>
      <c r="F243" s="11">
        <v>0</v>
      </c>
      <c r="G243" s="11"/>
      <c r="H243" s="11">
        <f>C243*F243</f>
        <v>0</v>
      </c>
    </row>
    <row r="244" spans="1:11" x14ac:dyDescent="0.2">
      <c r="A244" s="12"/>
      <c r="B244" s="8"/>
      <c r="C244" s="11"/>
      <c r="D244" s="11"/>
      <c r="E244" s="11"/>
      <c r="F244" s="11"/>
      <c r="G244" s="11"/>
      <c r="H244" s="11"/>
    </row>
    <row r="245" spans="1:11" x14ac:dyDescent="0.2">
      <c r="A245" s="7" t="s">
        <v>10</v>
      </c>
      <c r="B245" s="8" t="s">
        <v>129</v>
      </c>
      <c r="C245" s="8"/>
      <c r="D245" s="44"/>
      <c r="E245" s="8"/>
      <c r="F245" s="8"/>
      <c r="G245" s="8"/>
      <c r="H245" s="8"/>
    </row>
    <row r="246" spans="1:11" x14ac:dyDescent="0.2">
      <c r="A246" s="9"/>
      <c r="B246" s="8" t="s">
        <v>130</v>
      </c>
      <c r="C246" s="8"/>
      <c r="D246" s="44"/>
      <c r="E246" s="8"/>
      <c r="F246" s="8"/>
      <c r="G246" s="8"/>
      <c r="H246" s="8"/>
    </row>
    <row r="247" spans="1:11" x14ac:dyDescent="0.2">
      <c r="A247" s="10"/>
      <c r="B247" s="8" t="s">
        <v>131</v>
      </c>
      <c r="C247" s="8"/>
      <c r="D247" s="44"/>
      <c r="E247" s="8"/>
      <c r="F247" s="8"/>
      <c r="G247" s="8"/>
      <c r="H247" s="8"/>
    </row>
    <row r="248" spans="1:11" x14ac:dyDescent="0.2">
      <c r="A248" s="10"/>
      <c r="B248" s="8" t="s">
        <v>132</v>
      </c>
      <c r="C248" s="8"/>
      <c r="D248" s="44"/>
      <c r="E248" s="8"/>
      <c r="F248" s="8"/>
      <c r="G248" s="8"/>
      <c r="H248" s="8"/>
    </row>
    <row r="249" spans="1:11" x14ac:dyDescent="0.2">
      <c r="A249" s="10"/>
      <c r="B249" s="8" t="s">
        <v>133</v>
      </c>
      <c r="C249" s="8"/>
      <c r="D249" s="44"/>
      <c r="E249" s="8"/>
      <c r="F249" s="8"/>
      <c r="G249" s="8"/>
      <c r="H249" s="8"/>
    </row>
    <row r="250" spans="1:11" ht="15" customHeight="1" x14ac:dyDescent="0.2">
      <c r="A250" s="10"/>
      <c r="B250" s="66" t="s">
        <v>134</v>
      </c>
      <c r="C250" s="66"/>
      <c r="D250" s="66"/>
      <c r="E250" s="66"/>
      <c r="F250" s="66"/>
      <c r="G250" s="66"/>
      <c r="H250" s="8"/>
    </row>
    <row r="251" spans="1:11" ht="15" customHeight="1" x14ac:dyDescent="0.2">
      <c r="A251" s="10"/>
      <c r="B251" s="66" t="s">
        <v>135</v>
      </c>
      <c r="C251" s="66"/>
      <c r="D251" s="66"/>
      <c r="E251" s="66"/>
      <c r="F251" s="66"/>
      <c r="G251" s="66"/>
      <c r="H251" s="8"/>
    </row>
    <row r="252" spans="1:11" ht="15" customHeight="1" x14ac:dyDescent="0.2">
      <c r="A252" s="10"/>
      <c r="B252" s="66" t="s">
        <v>136</v>
      </c>
      <c r="C252" s="66"/>
      <c r="D252" s="66"/>
      <c r="E252" s="66"/>
      <c r="F252" s="66"/>
      <c r="G252" s="66"/>
      <c r="H252" s="8"/>
    </row>
    <row r="253" spans="1:11" ht="15" customHeight="1" x14ac:dyDescent="0.2">
      <c r="A253" s="10"/>
      <c r="B253" s="8" t="s">
        <v>22</v>
      </c>
      <c r="C253" s="11">
        <v>1</v>
      </c>
      <c r="D253" s="11"/>
      <c r="E253" s="11" t="s">
        <v>8</v>
      </c>
      <c r="F253" s="11">
        <v>0</v>
      </c>
      <c r="G253" s="11"/>
      <c r="H253" s="11">
        <f>C253*F253</f>
        <v>0</v>
      </c>
      <c r="I253" s="41"/>
      <c r="J253" s="42"/>
      <c r="K253" s="43"/>
    </row>
    <row r="254" spans="1:11" ht="15" customHeight="1" x14ac:dyDescent="0.2">
      <c r="A254" s="10"/>
      <c r="B254" s="20"/>
      <c r="C254" s="20"/>
      <c r="D254" s="20"/>
      <c r="E254" s="20"/>
      <c r="F254" s="20"/>
      <c r="G254" s="20"/>
      <c r="H254" s="40"/>
      <c r="I254" s="41"/>
      <c r="J254" s="42"/>
      <c r="K254" s="43"/>
    </row>
    <row r="255" spans="1:11" ht="43.5" customHeight="1" x14ac:dyDescent="0.2">
      <c r="A255" s="10"/>
      <c r="B255" s="75" t="s">
        <v>128</v>
      </c>
      <c r="C255" s="75"/>
      <c r="D255" s="75"/>
      <c r="E255" s="75"/>
      <c r="F255" s="75"/>
      <c r="G255" s="75"/>
      <c r="H255" s="40"/>
      <c r="I255" s="41"/>
      <c r="J255" s="42"/>
      <c r="K255" s="43"/>
    </row>
    <row r="256" spans="1:11" x14ac:dyDescent="0.2">
      <c r="A256" s="10"/>
      <c r="B256" s="8" t="s">
        <v>22</v>
      </c>
      <c r="C256" s="11">
        <v>1</v>
      </c>
      <c r="D256" s="11"/>
      <c r="E256" s="11" t="s">
        <v>8</v>
      </c>
      <c r="F256" s="11">
        <v>0</v>
      </c>
      <c r="G256" s="11"/>
      <c r="H256" s="11">
        <f>C256*F256</f>
        <v>0</v>
      </c>
    </row>
    <row r="257" spans="1:12" x14ac:dyDescent="0.2">
      <c r="A257" s="12"/>
      <c r="B257" s="8"/>
      <c r="C257" s="11"/>
      <c r="D257" s="11"/>
      <c r="E257" s="11"/>
      <c r="F257" s="11"/>
      <c r="G257" s="11"/>
      <c r="H257" s="11"/>
    </row>
    <row r="258" spans="1:12" ht="15" customHeight="1" x14ac:dyDescent="0.2">
      <c r="A258" s="7" t="s">
        <v>12</v>
      </c>
      <c r="B258" s="66" t="s">
        <v>137</v>
      </c>
      <c r="C258" s="66"/>
      <c r="D258" s="66"/>
      <c r="E258" s="66"/>
      <c r="F258" s="66"/>
      <c r="G258" s="66"/>
      <c r="H258" s="8"/>
    </row>
    <row r="259" spans="1:12" ht="15" customHeight="1" x14ac:dyDescent="0.2">
      <c r="A259" s="9"/>
      <c r="B259" s="66" t="s">
        <v>138</v>
      </c>
      <c r="C259" s="66"/>
      <c r="D259" s="66"/>
      <c r="E259" s="66"/>
      <c r="F259" s="66"/>
      <c r="G259" s="66"/>
      <c r="H259" s="8"/>
    </row>
    <row r="260" spans="1:12" ht="15" customHeight="1" x14ac:dyDescent="0.2">
      <c r="A260" s="10"/>
      <c r="B260" s="66" t="s">
        <v>139</v>
      </c>
      <c r="C260" s="66"/>
      <c r="D260" s="66"/>
      <c r="E260" s="66"/>
      <c r="F260" s="66"/>
      <c r="G260" s="66"/>
      <c r="H260" s="40"/>
      <c r="I260" s="41"/>
      <c r="J260" s="42"/>
      <c r="K260" s="43"/>
    </row>
    <row r="261" spans="1:12" ht="15" customHeight="1" x14ac:dyDescent="0.2">
      <c r="A261" s="10"/>
      <c r="B261" s="8" t="s">
        <v>22</v>
      </c>
      <c r="C261" s="11">
        <v>1</v>
      </c>
      <c r="D261" s="11"/>
      <c r="E261" s="11" t="s">
        <v>8</v>
      </c>
      <c r="F261" s="11">
        <v>0</v>
      </c>
      <c r="G261" s="11"/>
      <c r="H261" s="11">
        <f>C261*F261</f>
        <v>0</v>
      </c>
      <c r="I261" s="41"/>
      <c r="J261" s="42"/>
      <c r="K261" s="43"/>
    </row>
    <row r="262" spans="1:12" ht="15" customHeight="1" x14ac:dyDescent="0.2">
      <c r="A262" s="10"/>
      <c r="B262" s="20"/>
      <c r="C262" s="20"/>
      <c r="D262" s="20"/>
      <c r="E262" s="20"/>
      <c r="F262" s="20"/>
      <c r="G262" s="20"/>
      <c r="H262" s="40"/>
      <c r="I262" s="41"/>
      <c r="J262" s="42"/>
      <c r="K262" s="43"/>
    </row>
    <row r="263" spans="1:12" ht="46.5" customHeight="1" x14ac:dyDescent="0.2">
      <c r="A263" s="10"/>
      <c r="B263" s="75" t="s">
        <v>128</v>
      </c>
      <c r="C263" s="75"/>
      <c r="D263" s="75"/>
      <c r="E263" s="75"/>
      <c r="F263" s="75"/>
      <c r="G263" s="75"/>
      <c r="H263" s="40"/>
      <c r="I263" s="41"/>
      <c r="J263" s="42"/>
      <c r="K263" s="43"/>
    </row>
    <row r="264" spans="1:12" x14ac:dyDescent="0.2">
      <c r="A264" s="10"/>
      <c r="B264" s="8" t="s">
        <v>22</v>
      </c>
      <c r="C264" s="11">
        <v>1</v>
      </c>
      <c r="D264" s="11"/>
      <c r="E264" s="11" t="s">
        <v>8</v>
      </c>
      <c r="F264" s="11">
        <v>0</v>
      </c>
      <c r="G264" s="11"/>
      <c r="H264" s="11">
        <f>C264*F264</f>
        <v>0</v>
      </c>
    </row>
    <row r="265" spans="1:12" x14ac:dyDescent="0.2">
      <c r="A265" s="12"/>
      <c r="B265" s="8"/>
      <c r="C265" s="11"/>
      <c r="D265" s="11"/>
      <c r="E265" s="11"/>
      <c r="F265" s="11"/>
      <c r="G265" s="11"/>
      <c r="H265" s="11"/>
    </row>
    <row r="266" spans="1:12" ht="15" customHeight="1" x14ac:dyDescent="0.2">
      <c r="A266" s="7" t="s">
        <v>14</v>
      </c>
      <c r="B266" s="66" t="s">
        <v>140</v>
      </c>
      <c r="C266" s="66"/>
      <c r="D266" s="66"/>
      <c r="E266" s="66"/>
      <c r="F266" s="66"/>
      <c r="G266" s="66"/>
      <c r="H266" s="8"/>
    </row>
    <row r="267" spans="1:12" ht="15" customHeight="1" x14ac:dyDescent="0.2">
      <c r="A267" s="9"/>
      <c r="B267" s="66" t="s">
        <v>141</v>
      </c>
      <c r="C267" s="66"/>
      <c r="D267" s="66"/>
      <c r="E267" s="66"/>
      <c r="F267" s="66"/>
      <c r="G267" s="66"/>
      <c r="H267" s="8"/>
    </row>
    <row r="268" spans="1:12" ht="15" customHeight="1" x14ac:dyDescent="0.2">
      <c r="A268" s="10"/>
      <c r="B268" s="66" t="s">
        <v>142</v>
      </c>
      <c r="C268" s="66"/>
      <c r="D268" s="66"/>
      <c r="E268" s="66"/>
      <c r="F268" s="66"/>
      <c r="G268" s="66"/>
      <c r="H268" s="8"/>
    </row>
    <row r="269" spans="1:12" ht="15" customHeight="1" x14ac:dyDescent="0.2">
      <c r="A269" s="10"/>
      <c r="B269" s="66" t="s">
        <v>143</v>
      </c>
      <c r="C269" s="66"/>
      <c r="D269" s="66"/>
      <c r="E269" s="66"/>
      <c r="F269" s="66"/>
      <c r="G269" s="66"/>
      <c r="H269" s="8"/>
    </row>
    <row r="270" spans="1:12" ht="15" customHeight="1" x14ac:dyDescent="0.2">
      <c r="A270" s="10"/>
      <c r="B270" s="66" t="s">
        <v>144</v>
      </c>
      <c r="C270" s="66"/>
      <c r="D270" s="66"/>
      <c r="E270" s="66"/>
      <c r="F270" s="66"/>
      <c r="G270" s="66"/>
      <c r="H270" s="8"/>
    </row>
    <row r="271" spans="1:12" ht="15" customHeight="1" x14ac:dyDescent="0.2">
      <c r="A271" s="10"/>
      <c r="B271" s="66" t="s">
        <v>145</v>
      </c>
      <c r="C271" s="66"/>
      <c r="D271" s="66"/>
      <c r="E271" s="66"/>
      <c r="F271" s="66"/>
      <c r="G271" s="66"/>
      <c r="H271" s="40"/>
      <c r="I271" s="41"/>
      <c r="J271" s="42"/>
      <c r="K271" s="43"/>
      <c r="L271" s="42"/>
    </row>
    <row r="272" spans="1:12" ht="15" customHeight="1" x14ac:dyDescent="0.2">
      <c r="A272" s="10"/>
      <c r="B272" s="8" t="s">
        <v>146</v>
      </c>
      <c r="C272" s="11">
        <v>1</v>
      </c>
      <c r="D272" s="11"/>
      <c r="E272" s="11" t="s">
        <v>8</v>
      </c>
      <c r="F272" s="11">
        <v>0</v>
      </c>
      <c r="G272" s="11"/>
      <c r="H272" s="11">
        <f>C272*F272</f>
        <v>0</v>
      </c>
      <c r="I272" s="41"/>
      <c r="J272" s="42"/>
      <c r="K272" s="43"/>
      <c r="L272" s="42"/>
    </row>
    <row r="273" spans="1:11" x14ac:dyDescent="0.2">
      <c r="A273" s="12"/>
      <c r="B273" s="20"/>
      <c r="C273" s="8"/>
      <c r="D273" s="8"/>
      <c r="E273" s="8"/>
      <c r="F273" s="8"/>
      <c r="G273" s="8"/>
      <c r="H273" s="8"/>
    </row>
    <row r="274" spans="1:11" ht="15" customHeight="1" x14ac:dyDescent="0.2">
      <c r="A274" s="7" t="s">
        <v>32</v>
      </c>
      <c r="B274" s="66" t="s">
        <v>147</v>
      </c>
      <c r="C274" s="66"/>
      <c r="D274" s="66"/>
      <c r="E274" s="66"/>
      <c r="F274" s="66"/>
      <c r="G274" s="66"/>
      <c r="H274" s="8"/>
    </row>
    <row r="275" spans="1:11" ht="15" customHeight="1" x14ac:dyDescent="0.2">
      <c r="A275" s="9"/>
      <c r="B275" s="66" t="s">
        <v>148</v>
      </c>
      <c r="C275" s="66"/>
      <c r="D275" s="66"/>
      <c r="E275" s="66"/>
      <c r="F275" s="66"/>
      <c r="G275" s="66"/>
      <c r="H275" s="40"/>
      <c r="I275" s="41"/>
      <c r="J275" s="42"/>
      <c r="K275" s="43"/>
    </row>
    <row r="276" spans="1:11" ht="15" customHeight="1" x14ac:dyDescent="0.2">
      <c r="A276" s="10"/>
      <c r="B276" s="8" t="s">
        <v>149</v>
      </c>
      <c r="C276" s="11">
        <v>1</v>
      </c>
      <c r="D276" s="11"/>
      <c r="E276" s="11" t="s">
        <v>8</v>
      </c>
      <c r="F276" s="11">
        <v>0</v>
      </c>
      <c r="G276" s="11"/>
      <c r="H276" s="11">
        <f>C276*F276</f>
        <v>0</v>
      </c>
      <c r="I276" s="41"/>
      <c r="J276" s="42"/>
      <c r="K276" s="43"/>
    </row>
    <row r="277" spans="1:11" x14ac:dyDescent="0.2">
      <c r="A277" s="12"/>
      <c r="B277" s="45"/>
      <c r="C277" s="40"/>
      <c r="D277" s="46"/>
      <c r="E277" s="47"/>
      <c r="F277" s="48"/>
      <c r="G277" s="47"/>
      <c r="H277" s="8"/>
    </row>
    <row r="278" spans="1:11" ht="15" customHeight="1" x14ac:dyDescent="0.2">
      <c r="A278" s="7" t="s">
        <v>35</v>
      </c>
      <c r="B278" s="66" t="s">
        <v>150</v>
      </c>
      <c r="C278" s="66"/>
      <c r="D278" s="66"/>
      <c r="E278" s="66"/>
      <c r="F278" s="66"/>
      <c r="G278" s="66"/>
      <c r="H278" s="8"/>
    </row>
    <row r="279" spans="1:11" x14ac:dyDescent="0.2">
      <c r="A279" s="9"/>
      <c r="B279" s="20" t="s">
        <v>151</v>
      </c>
      <c r="C279" s="40"/>
      <c r="D279" s="46"/>
      <c r="E279" s="47"/>
      <c r="F279" s="48"/>
      <c r="G279" s="47" t="str">
        <f t="shared" ref="G279:G281" si="0">IF(E279&lt;&gt;0,D279*E279,"")</f>
        <v/>
      </c>
      <c r="H279" s="8"/>
    </row>
    <row r="280" spans="1:11" x14ac:dyDescent="0.2">
      <c r="A280" s="10"/>
      <c r="B280" s="8" t="s">
        <v>37</v>
      </c>
      <c r="C280" s="11">
        <v>20</v>
      </c>
      <c r="D280" s="11"/>
      <c r="E280" s="11" t="s">
        <v>8</v>
      </c>
      <c r="F280" s="11">
        <v>0</v>
      </c>
      <c r="G280" s="11"/>
      <c r="H280" s="11">
        <f>C280*F280</f>
        <v>0</v>
      </c>
    </row>
    <row r="281" spans="1:11" x14ac:dyDescent="0.2">
      <c r="A281" s="10"/>
      <c r="B281" s="20" t="s">
        <v>152</v>
      </c>
      <c r="C281" s="40"/>
      <c r="D281" s="46"/>
      <c r="E281" s="47"/>
      <c r="F281" s="48"/>
      <c r="G281" s="47" t="str">
        <f t="shared" si="0"/>
        <v/>
      </c>
      <c r="H281" s="8"/>
    </row>
    <row r="282" spans="1:11" x14ac:dyDescent="0.2">
      <c r="A282" s="10"/>
      <c r="B282" s="8" t="s">
        <v>37</v>
      </c>
      <c r="C282" s="11">
        <v>20</v>
      </c>
      <c r="D282" s="11"/>
      <c r="E282" s="11" t="s">
        <v>8</v>
      </c>
      <c r="F282" s="11">
        <v>0</v>
      </c>
      <c r="G282" s="11"/>
      <c r="H282" s="11">
        <f>C282*F282</f>
        <v>0</v>
      </c>
    </row>
    <row r="283" spans="1:11" x14ac:dyDescent="0.2">
      <c r="A283" s="12"/>
      <c r="B283" s="8"/>
      <c r="C283" s="11"/>
      <c r="D283" s="11"/>
      <c r="E283" s="11"/>
      <c r="F283" s="11"/>
      <c r="G283" s="11"/>
      <c r="H283" s="11"/>
    </row>
    <row r="284" spans="1:11" ht="43.5" customHeight="1" x14ac:dyDescent="0.2">
      <c r="A284" s="7" t="s">
        <v>38</v>
      </c>
      <c r="B284" s="66" t="s">
        <v>153</v>
      </c>
      <c r="C284" s="66"/>
      <c r="D284" s="66"/>
      <c r="E284" s="66"/>
      <c r="F284" s="66"/>
      <c r="G284" s="66"/>
      <c r="H284" s="8"/>
    </row>
    <row r="285" spans="1:11" x14ac:dyDescent="0.2">
      <c r="A285" s="9"/>
      <c r="B285" s="20" t="s">
        <v>151</v>
      </c>
      <c r="C285" s="40"/>
      <c r="D285" s="46"/>
      <c r="E285" s="47"/>
      <c r="F285" s="48"/>
      <c r="G285" s="47" t="str">
        <f t="shared" ref="G285:G287" si="1">IF(E285&lt;&gt;0,D285*E285,"")</f>
        <v/>
      </c>
      <c r="H285" s="8"/>
    </row>
    <row r="286" spans="1:11" x14ac:dyDescent="0.2">
      <c r="A286" s="10"/>
      <c r="B286" s="8" t="s">
        <v>37</v>
      </c>
      <c r="C286" s="11">
        <v>20</v>
      </c>
      <c r="D286" s="11"/>
      <c r="E286" s="11" t="s">
        <v>8</v>
      </c>
      <c r="F286" s="11">
        <v>0</v>
      </c>
      <c r="G286" s="11"/>
      <c r="H286" s="11">
        <f>C286*F286</f>
        <v>0</v>
      </c>
    </row>
    <row r="287" spans="1:11" x14ac:dyDescent="0.2">
      <c r="A287" s="10"/>
      <c r="B287" s="20" t="s">
        <v>152</v>
      </c>
      <c r="C287" s="40"/>
      <c r="D287" s="46"/>
      <c r="E287" s="47"/>
      <c r="F287" s="48"/>
      <c r="G287" s="47" t="str">
        <f t="shared" si="1"/>
        <v/>
      </c>
      <c r="H287" s="8"/>
    </row>
    <row r="288" spans="1:11" x14ac:dyDescent="0.2">
      <c r="A288" s="10"/>
      <c r="B288" s="8" t="s">
        <v>37</v>
      </c>
      <c r="C288" s="11">
        <v>20</v>
      </c>
      <c r="D288" s="11"/>
      <c r="E288" s="11" t="s">
        <v>8</v>
      </c>
      <c r="F288" s="11">
        <v>0</v>
      </c>
      <c r="G288" s="11"/>
      <c r="H288" s="11">
        <f>C288*F288</f>
        <v>0</v>
      </c>
    </row>
    <row r="289" spans="1:9" x14ac:dyDescent="0.2">
      <c r="A289" s="12"/>
      <c r="B289" s="8"/>
      <c r="C289" s="11"/>
      <c r="D289" s="11"/>
      <c r="E289" s="11"/>
      <c r="F289" s="11"/>
      <c r="G289" s="11"/>
      <c r="H289" s="11"/>
    </row>
    <row r="290" spans="1:9" x14ac:dyDescent="0.2">
      <c r="A290" s="7" t="s">
        <v>73</v>
      </c>
      <c r="B290" s="8" t="s">
        <v>154</v>
      </c>
      <c r="C290" s="8"/>
      <c r="D290" s="8"/>
      <c r="E290" s="8"/>
      <c r="F290" s="8"/>
      <c r="G290" s="8"/>
      <c r="H290" s="8"/>
    </row>
    <row r="291" spans="1:9" x14ac:dyDescent="0.2">
      <c r="A291" s="9"/>
      <c r="B291" s="20" t="s">
        <v>155</v>
      </c>
      <c r="C291" s="40"/>
      <c r="D291" s="46"/>
      <c r="E291" s="47"/>
      <c r="F291" s="48"/>
      <c r="G291" s="47" t="str">
        <f t="shared" ref="G291:G293" si="2">IF(E291&lt;&gt;0,D291*E291,"")</f>
        <v/>
      </c>
      <c r="H291" s="8"/>
    </row>
    <row r="292" spans="1:9" x14ac:dyDescent="0.2">
      <c r="A292" s="10"/>
      <c r="B292" s="8" t="s">
        <v>149</v>
      </c>
      <c r="C292" s="11">
        <v>1</v>
      </c>
      <c r="D292" s="11"/>
      <c r="E292" s="11" t="s">
        <v>8</v>
      </c>
      <c r="F292" s="11">
        <v>0</v>
      </c>
      <c r="G292" s="11"/>
      <c r="H292" s="11">
        <f>C292*F292</f>
        <v>0</v>
      </c>
    </row>
    <row r="293" spans="1:9" x14ac:dyDescent="0.2">
      <c r="A293" s="10"/>
      <c r="B293" s="20" t="s">
        <v>156</v>
      </c>
      <c r="C293" s="40"/>
      <c r="D293" s="46"/>
      <c r="E293" s="47"/>
      <c r="F293" s="48" t="str">
        <f t="shared" ref="F293" si="3">IF(D293&lt;&gt;"","kn","")</f>
        <v/>
      </c>
      <c r="G293" s="47" t="str">
        <f t="shared" si="2"/>
        <v/>
      </c>
      <c r="H293" s="49"/>
    </row>
    <row r="294" spans="1:9" s="15" customFormat="1" x14ac:dyDescent="0.2">
      <c r="A294" s="50"/>
      <c r="B294" s="8" t="s">
        <v>149</v>
      </c>
      <c r="C294" s="11">
        <v>1</v>
      </c>
      <c r="D294" s="11"/>
      <c r="E294" s="11" t="s">
        <v>8</v>
      </c>
      <c r="F294" s="11">
        <v>0</v>
      </c>
      <c r="G294" s="11"/>
      <c r="H294" s="11">
        <f>C294*F294</f>
        <v>0</v>
      </c>
    </row>
    <row r="295" spans="1:9" s="15" customFormat="1" x14ac:dyDescent="0.2">
      <c r="A295" s="50"/>
      <c r="B295" s="30"/>
      <c r="C295" s="30"/>
      <c r="D295" s="30"/>
      <c r="E295" s="30"/>
      <c r="F295" s="30"/>
      <c r="G295" s="30"/>
      <c r="H295" s="30"/>
    </row>
    <row r="296" spans="1:9" s="15" customFormat="1" x14ac:dyDescent="0.2">
      <c r="A296" s="50"/>
      <c r="B296" s="30"/>
      <c r="C296" s="30"/>
      <c r="D296" s="30"/>
      <c r="E296" s="30"/>
      <c r="F296" s="30"/>
      <c r="G296" s="30"/>
      <c r="H296" s="30"/>
    </row>
    <row r="297" spans="1:9" s="25" customFormat="1" ht="39.75" customHeight="1" x14ac:dyDescent="0.2">
      <c r="A297" s="37"/>
      <c r="B297" s="82" t="s">
        <v>157</v>
      </c>
      <c r="C297" s="82"/>
      <c r="D297" s="82"/>
      <c r="E297" s="82"/>
      <c r="F297" s="82"/>
      <c r="G297" s="82"/>
      <c r="H297" s="51">
        <f>SUM(H241:H294)</f>
        <v>0</v>
      </c>
      <c r="I297" s="52"/>
    </row>
    <row r="298" spans="1:9" ht="14.45" customHeight="1" x14ac:dyDescent="0.2">
      <c r="A298" s="7"/>
      <c r="B298" s="8"/>
      <c r="C298" s="8"/>
      <c r="D298" s="8"/>
      <c r="E298" s="8"/>
      <c r="F298" s="8"/>
      <c r="G298" s="8"/>
      <c r="H298" s="8"/>
    </row>
    <row r="299" spans="1:9" x14ac:dyDescent="0.2">
      <c r="A299" s="7"/>
      <c r="B299" s="8"/>
      <c r="C299" s="8"/>
      <c r="D299" s="8"/>
      <c r="E299" s="8"/>
      <c r="F299" s="8"/>
      <c r="G299" s="8"/>
      <c r="H299" s="8"/>
    </row>
    <row r="300" spans="1:9" ht="18" customHeight="1" x14ac:dyDescent="0.2">
      <c r="A300" s="7"/>
      <c r="B300" s="83" t="s">
        <v>158</v>
      </c>
      <c r="C300" s="84"/>
      <c r="D300" s="84"/>
      <c r="E300" s="84"/>
      <c r="F300" s="84"/>
      <c r="G300" s="85"/>
      <c r="H300" s="8"/>
    </row>
    <row r="301" spans="1:9" x14ac:dyDescent="0.2">
      <c r="A301" s="7"/>
      <c r="B301" s="8"/>
      <c r="C301" s="8"/>
      <c r="D301" s="8"/>
      <c r="E301" s="8"/>
      <c r="F301" s="8"/>
      <c r="G301" s="8"/>
      <c r="H301" s="8"/>
    </row>
    <row r="302" spans="1:9" ht="15" customHeight="1" x14ac:dyDescent="0.2">
      <c r="A302" s="7" t="s">
        <v>2</v>
      </c>
      <c r="B302" s="68" t="str">
        <f>B12</f>
        <v>DOBAVA I POSTAVA PODNIH I ZIDNIH KERAMIČKIH PLOČICA</v>
      </c>
      <c r="C302" s="68"/>
      <c r="D302" s="68"/>
      <c r="E302" s="68"/>
      <c r="F302" s="68"/>
      <c r="G302" s="68"/>
      <c r="H302" s="56">
        <f>H32</f>
        <v>0</v>
      </c>
    </row>
    <row r="303" spans="1:9" ht="31.5" customHeight="1" x14ac:dyDescent="0.2">
      <c r="A303" s="7" t="s">
        <v>17</v>
      </c>
      <c r="B303" s="68" t="str">
        <f>B35</f>
        <v>DOBAVA I MONTAŽA UNUTARNJIH VRATA I KUHINJSKIH ELEMENATA SA OPREMOM</v>
      </c>
      <c r="C303" s="68"/>
      <c r="D303" s="68"/>
      <c r="E303" s="68"/>
      <c r="F303" s="68"/>
      <c r="G303" s="68"/>
      <c r="H303" s="56">
        <f>H134</f>
        <v>0</v>
      </c>
    </row>
    <row r="304" spans="1:9" ht="32.25" customHeight="1" x14ac:dyDescent="0.2">
      <c r="A304" s="7" t="s">
        <v>76</v>
      </c>
      <c r="B304" s="68" t="str">
        <f>B138</f>
        <v>DOBAVA I MONTAŽA SANITARIJA SA PRIPADAJUĆIM VODOINSTALACIJAMA</v>
      </c>
      <c r="C304" s="68"/>
      <c r="D304" s="68"/>
      <c r="E304" s="68"/>
      <c r="F304" s="68"/>
      <c r="G304" s="68"/>
      <c r="H304" s="56">
        <f>H193</f>
        <v>0</v>
      </c>
    </row>
    <row r="305" spans="1:10" ht="15.75" customHeight="1" x14ac:dyDescent="0.2">
      <c r="A305" s="7" t="s">
        <v>105</v>
      </c>
      <c r="B305" s="79" t="str">
        <f>B197</f>
        <v>LIČENJE ZIDOVA I STROPOVA</v>
      </c>
      <c r="C305" s="80"/>
      <c r="D305" s="80"/>
      <c r="E305" s="80"/>
      <c r="F305" s="80"/>
      <c r="G305" s="81"/>
      <c r="H305" s="56">
        <f>H218</f>
        <v>0</v>
      </c>
    </row>
    <row r="306" spans="1:10" ht="15" customHeight="1" x14ac:dyDescent="0.2">
      <c r="A306" s="7" t="s">
        <v>114</v>
      </c>
      <c r="B306" s="79" t="str">
        <f>B221</f>
        <v>DOBAVA I POSTAVLJANJE PARKETA</v>
      </c>
      <c r="C306" s="80"/>
      <c r="D306" s="80"/>
      <c r="E306" s="80"/>
      <c r="F306" s="80"/>
      <c r="G306" s="81"/>
      <c r="H306" s="56">
        <f>H226</f>
        <v>0</v>
      </c>
    </row>
    <row r="307" spans="1:10" s="25" customFormat="1" ht="30" customHeight="1" x14ac:dyDescent="0.2">
      <c r="A307" s="28" t="s">
        <v>118</v>
      </c>
      <c r="B307" s="72" t="str">
        <f>B229</f>
        <v>DOBAVA I MONTAŽA U POSTOJEĆU KOTLOVNICU SUSTAVA ZA PRIPREMU TOPLE VODE ZA PRIZEMLJE I TERETANU</v>
      </c>
      <c r="C307" s="72"/>
      <c r="D307" s="72"/>
      <c r="E307" s="72"/>
      <c r="F307" s="72"/>
      <c r="G307" s="72"/>
      <c r="H307" s="57">
        <f>H297</f>
        <v>0</v>
      </c>
    </row>
    <row r="308" spans="1:10" s="25" customFormat="1" ht="28.15" customHeight="1" x14ac:dyDescent="0.2">
      <c r="A308" s="28"/>
      <c r="B308" s="54"/>
      <c r="C308" s="54"/>
      <c r="D308" s="54"/>
      <c r="E308" s="54"/>
      <c r="F308" s="54"/>
      <c r="G308" s="54"/>
      <c r="H308" s="53"/>
    </row>
    <row r="309" spans="1:10" ht="15" x14ac:dyDescent="0.25">
      <c r="A309" s="7"/>
      <c r="B309" s="76" t="s">
        <v>159</v>
      </c>
      <c r="C309" s="77"/>
      <c r="D309" s="77"/>
      <c r="E309" s="77"/>
      <c r="F309" s="77"/>
      <c r="G309" s="78"/>
      <c r="H309" s="55">
        <f>SUM(H302:H307)</f>
        <v>0</v>
      </c>
    </row>
    <row r="310" spans="1:10" ht="15" x14ac:dyDescent="0.25">
      <c r="A310" s="7"/>
      <c r="B310" s="76" t="s">
        <v>160</v>
      </c>
      <c r="C310" s="77"/>
      <c r="D310" s="77"/>
      <c r="E310" s="77"/>
      <c r="F310" s="77"/>
      <c r="G310" s="78"/>
      <c r="H310" s="55">
        <f>SUM(H311-H309)</f>
        <v>0</v>
      </c>
    </row>
    <row r="311" spans="1:10" ht="15" x14ac:dyDescent="0.25">
      <c r="A311" s="7"/>
      <c r="B311" s="76" t="s">
        <v>161</v>
      </c>
      <c r="C311" s="77"/>
      <c r="D311" s="77"/>
      <c r="E311" s="77"/>
      <c r="F311" s="77"/>
      <c r="G311" s="78"/>
      <c r="H311" s="55">
        <f>PRODUCT(H309*1.25)</f>
        <v>0</v>
      </c>
    </row>
    <row r="315" spans="1:10" x14ac:dyDescent="0.2">
      <c r="J315" s="6"/>
    </row>
  </sheetData>
  <protectedRanges>
    <protectedRange algorithmName="SHA-512" hashValue="IlUZMJCAYftcG2KTcIhSJR+z19bawN+MlO0d+0cuY7S95TGbl8Njdkm+b205hzimEzo+2aio5EDmptETB6+2Cg==" saltValue="SinYQxz1c2H1ZuYlXgD+jQ==" spinCount="100000" sqref="A1:H14" name="Range1"/>
    <protectedRange algorithmName="SHA-512" hashValue="U6zjlJyRFOK3DkLDwgS0ZUi/SV2pB7bQl+2YFGFGlyX+RCW/sC1sV1IU0rHRKfQ11bkc74wW5P/qxlHZh5Kw7Q==" saltValue="NnybqK0yTxsqf6wNQJhf+g==" spinCount="100000" sqref="A6:H14 B15:E19 A20:H20 B21:E25 A26:H26 B27:E28 A29:H29 B30:E31 B32" name="Range2"/>
    <protectedRange algorithmName="SHA-512" hashValue="UvkJ1bUzzWrsH3e/mMNnWh1rKdy4z3yPhO0OlZ9FlSWYXkKYma5kH0ExuamHbmkpob7Xx1JS3K/n7wxkd0yT8A==" saltValue="oKuzvAt14gx8RiqLct/BDQ==" spinCount="100000" sqref="A35:H38 B39:E52 A53:H53 B54:E58 A59:H59 B60:E64 A65:H65 B66:E72 A73:H73 B74:E80 A81:H81 B82:E82 A84:H84 B85 B86:F90 B91:E91 B92:F104 B105:E105 B106:F112 B113:E114 B115:F127 B128:E128 A130:H130 B131:E131 B132:G137" name="Range3"/>
    <protectedRange algorithmName="SHA-512" hashValue="54pK7tDLuc6Mvjcp8eMM+HFjtTKY1xNAdvbfdiMdXkZ7mOhOdi2TTtdsOFjNbovxxSkOIaU2cDld05Pqu7i00A==" saltValue="XugUcSuq7z+3F3FkTj3fJA==" spinCount="100000" sqref="A138:H140 B141:E142 A143:H144 B145:E145 B146 B147:E147 B148 B149:E150 A151:H152 B152:E180 A181:H182 B183:E183 B184 B185:E186 A187:H188 B189:E189 B190 B191:E192 B193" name="Range4"/>
    <protectedRange algorithmName="SHA-512" hashValue="Fzhdw7x7nMFPnfQRAFU2k7xDSipW04twK7RQriXinUfrQSHBFf32yOeEVYDz/HLBjLiiQqPo2lVAPeXMuYIQnQ==" saltValue="z+iOrovDb33eeNbpofnvuA==" spinCount="100000" sqref="A21603 B204 B205:E206 A207:H208 B209:E209 B210 B211:E211 B212 B213:E214 A215:H215 B216:E218" name="Range5"/>
    <protectedRange algorithmName="SHA-512" hashValue="1V7k+N3kvElWKp/U1c5Vnbu8HJZUMLMurErBPw/JrmVTkHOFVRp9bsGsAdaDAkUheIajlThvS2Y2hhsOpiWtTA==" saltValue="fMRQc0LCZSY4PQtrzzblWw==" spinCount="100000" sqref="A221:H223 B224:E226" name="Range6"/>
    <protectedRange algorithmName="SHA-512" hashValue="6MJ7YRAk+anoDI72QhI6IKhIV2OoYQCVJhWkWNHY5e9CCKe++FXgJOUZHhcqwI4s5SmTbmRy4uJGDH73mly05Q==" saltValue="mq4Lbk9AXXroGdLsdQn0CQ==" spinCount="100000" sqref="A229:H240 B241:E241 B242 B243:E244 A245:H252 B253:E254 B255 B256:E257 A258:H260 B261:E261 B263 B264:E265 A266:H271 B272:E273 A274:H275 B276:E277 A278:H279 B280:E280 B281:F281 B282:E282 B283:E283 A284:G284 B285:E286 B287:E289 A290:H291 B292:E296 B297" name="Range7"/>
    <protectedRange algorithmName="SHA-512" hashValue="37f8sreWmee4Fb4VZJIS1vvB5orGUOW/cOwsOSz0w7+ZGnL7ur887rEN1mz7Ur/VhSrLeJAzOoLxS6c8v9vK3A==" saltValue="sLEUZNjtbwGeER+I7GJ7KA==" spinCount="100000" sqref="A300:G308" name="Range8"/>
  </protectedRanges>
  <mergeCells count="130">
    <mergeCell ref="B311:G311"/>
    <mergeCell ref="B304:G304"/>
    <mergeCell ref="B305:G305"/>
    <mergeCell ref="B306:G306"/>
    <mergeCell ref="B307:G307"/>
    <mergeCell ref="B309:G309"/>
    <mergeCell ref="B310:G310"/>
    <mergeCell ref="B278:G278"/>
    <mergeCell ref="B284:G284"/>
    <mergeCell ref="B297:G297"/>
    <mergeCell ref="B300:G300"/>
    <mergeCell ref="B302:G302"/>
    <mergeCell ref="B303:G303"/>
    <mergeCell ref="B268:G268"/>
    <mergeCell ref="B269:G269"/>
    <mergeCell ref="B270:G270"/>
    <mergeCell ref="B271:G271"/>
    <mergeCell ref="B274:G274"/>
    <mergeCell ref="B275:G275"/>
    <mergeCell ref="B258:G258"/>
    <mergeCell ref="B259:G259"/>
    <mergeCell ref="B260:G260"/>
    <mergeCell ref="B263:G263"/>
    <mergeCell ref="B266:G266"/>
    <mergeCell ref="B267:G267"/>
    <mergeCell ref="B240:G240"/>
    <mergeCell ref="B242:G242"/>
    <mergeCell ref="B250:G250"/>
    <mergeCell ref="B251:G251"/>
    <mergeCell ref="B252:G252"/>
    <mergeCell ref="B255:G255"/>
    <mergeCell ref="B234:G234"/>
    <mergeCell ref="B235:G235"/>
    <mergeCell ref="B236:G236"/>
    <mergeCell ref="B237:G237"/>
    <mergeCell ref="B238:G238"/>
    <mergeCell ref="B239:G239"/>
    <mergeCell ref="B215:F215"/>
    <mergeCell ref="B223:F223"/>
    <mergeCell ref="B229:H229"/>
    <mergeCell ref="B231:G231"/>
    <mergeCell ref="B232:G232"/>
    <mergeCell ref="B233:G233"/>
    <mergeCell ref="B202:F202"/>
    <mergeCell ref="B204:F204"/>
    <mergeCell ref="B207:F207"/>
    <mergeCell ref="B208:F208"/>
    <mergeCell ref="B210:F210"/>
    <mergeCell ref="B212:F212"/>
    <mergeCell ref="B187:F187"/>
    <mergeCell ref="B188:F188"/>
    <mergeCell ref="B190:F190"/>
    <mergeCell ref="B193:G194"/>
    <mergeCell ref="B199:F199"/>
    <mergeCell ref="B200:F200"/>
    <mergeCell ref="B146:F146"/>
    <mergeCell ref="B148:F148"/>
    <mergeCell ref="B151:F151"/>
    <mergeCell ref="B181:F181"/>
    <mergeCell ref="B182:F182"/>
    <mergeCell ref="B184:F184"/>
    <mergeCell ref="C127:F127"/>
    <mergeCell ref="B130:F130"/>
    <mergeCell ref="B134:G135"/>
    <mergeCell ref="B140:F140"/>
    <mergeCell ref="B143:F143"/>
    <mergeCell ref="B144:F144"/>
    <mergeCell ref="C121:F121"/>
    <mergeCell ref="C122:F122"/>
    <mergeCell ref="C123:F123"/>
    <mergeCell ref="C124:F124"/>
    <mergeCell ref="C125:F125"/>
    <mergeCell ref="C126:F126"/>
    <mergeCell ref="B115:F115"/>
    <mergeCell ref="B116:C116"/>
    <mergeCell ref="C117:F117"/>
    <mergeCell ref="C118:F118"/>
    <mergeCell ref="C119:F119"/>
    <mergeCell ref="C120:F120"/>
    <mergeCell ref="B106:F106"/>
    <mergeCell ref="B107:C107"/>
    <mergeCell ref="C108:F108"/>
    <mergeCell ref="C109:F109"/>
    <mergeCell ref="C110:F111"/>
    <mergeCell ref="C112:F112"/>
    <mergeCell ref="C100:F100"/>
    <mergeCell ref="C101:F101"/>
    <mergeCell ref="C102:F102"/>
    <mergeCell ref="C103:F103"/>
    <mergeCell ref="C104:F104"/>
    <mergeCell ref="M105:Q105"/>
    <mergeCell ref="C95:F95"/>
    <mergeCell ref="C96:F96"/>
    <mergeCell ref="C97:F97"/>
    <mergeCell ref="M97:Q97"/>
    <mergeCell ref="C98:F98"/>
    <mergeCell ref="C99:F99"/>
    <mergeCell ref="C89:F89"/>
    <mergeCell ref="C90:F90"/>
    <mergeCell ref="B92:F92"/>
    <mergeCell ref="B93:C93"/>
    <mergeCell ref="C94:F94"/>
    <mergeCell ref="M94:Q94"/>
    <mergeCell ref="M83:Q83"/>
    <mergeCell ref="B84:F84"/>
    <mergeCell ref="B85:F85"/>
    <mergeCell ref="B86:C86"/>
    <mergeCell ref="C87:F87"/>
    <mergeCell ref="C88:F88"/>
    <mergeCell ref="M61:Q61"/>
    <mergeCell ref="M64:Q64"/>
    <mergeCell ref="B65:F65"/>
    <mergeCell ref="M67:Q67"/>
    <mergeCell ref="B73:F73"/>
    <mergeCell ref="B81:F81"/>
    <mergeCell ref="B35:G35"/>
    <mergeCell ref="B38:F38"/>
    <mergeCell ref="L51:S51"/>
    <mergeCell ref="B53:F53"/>
    <mergeCell ref="M55:Q55"/>
    <mergeCell ref="B59:F59"/>
    <mergeCell ref="A1:H1"/>
    <mergeCell ref="B14:F14"/>
    <mergeCell ref="B20:F20"/>
    <mergeCell ref="B26:F26"/>
    <mergeCell ref="B29:F29"/>
    <mergeCell ref="B32:G32"/>
    <mergeCell ref="C3:F3"/>
    <mergeCell ref="C4:F4"/>
    <mergeCell ref="A6:H10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Teretana i prizemlje-Opremanje</vt:lpstr>
      <vt:lpstr>'Teretana i prizemlje-Opremanje'!Print_Area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2020-02-04T08:22:54Z</cp:lastPrinted>
  <dcterms:created xsi:type="dcterms:W3CDTF">2019-11-22T12:41:51Z</dcterms:created>
  <dcterms:modified xsi:type="dcterms:W3CDTF">2020-02-04T09:34:36Z</dcterms:modified>
</cp:coreProperties>
</file>